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bit\Dropbox\PC\Desktop\"/>
    </mc:Choice>
  </mc:AlternateContent>
  <xr:revisionPtr revIDLastSave="0" documentId="13_ncr:1_{AA741850-B2C5-469D-8C5A-96BE86975DC0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まとめてご注文" sheetId="1" r:id="rId1"/>
    <sheet name="商品一覧" sheetId="3" r:id="rId2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G13" i="1" l="1"/>
  <c r="BE13" i="1"/>
  <c r="BD61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12" i="1"/>
  <c r="BE60" i="1"/>
  <c r="BE47" i="1"/>
  <c r="BI47" i="1" s="1"/>
  <c r="BE48" i="1"/>
  <c r="BE49" i="1"/>
  <c r="BE50" i="1"/>
  <c r="BE51" i="1"/>
  <c r="BE52" i="1"/>
  <c r="BE53" i="1"/>
  <c r="BE54" i="1"/>
  <c r="BE55" i="1"/>
  <c r="BI55" i="1" s="1"/>
  <c r="BE56" i="1"/>
  <c r="BE57" i="1"/>
  <c r="BE58" i="1"/>
  <c r="BE59" i="1"/>
  <c r="BE24" i="1"/>
  <c r="BE25" i="1"/>
  <c r="BE26" i="1"/>
  <c r="BE27" i="1"/>
  <c r="BE28" i="1"/>
  <c r="BE29" i="1"/>
  <c r="BE30" i="1"/>
  <c r="BE31" i="1"/>
  <c r="BI31" i="1" s="1"/>
  <c r="BE32" i="1"/>
  <c r="BE33" i="1"/>
  <c r="BE34" i="1"/>
  <c r="BE35" i="1"/>
  <c r="BE36" i="1"/>
  <c r="BE37" i="1"/>
  <c r="BE38" i="1"/>
  <c r="BE39" i="1"/>
  <c r="BI39" i="1" s="1"/>
  <c r="BE40" i="1"/>
  <c r="BE41" i="1"/>
  <c r="BE42" i="1"/>
  <c r="BE43" i="1"/>
  <c r="BE44" i="1"/>
  <c r="BE45" i="1"/>
  <c r="BE46" i="1"/>
  <c r="BE14" i="1"/>
  <c r="BE15" i="1"/>
  <c r="BE16" i="1"/>
  <c r="BE17" i="1"/>
  <c r="BE18" i="1"/>
  <c r="BE19" i="1"/>
  <c r="BE20" i="1"/>
  <c r="BI20" i="1" s="1"/>
  <c r="BE21" i="1"/>
  <c r="BI21" i="1" s="1"/>
  <c r="BE22" i="1"/>
  <c r="BE23" i="1"/>
  <c r="BE12" i="1"/>
  <c r="BI13" i="1" l="1"/>
  <c r="BG61" i="1"/>
  <c r="BE61" i="1"/>
  <c r="BI17" i="1"/>
  <c r="BI18" i="1"/>
  <c r="BI53" i="1"/>
  <c r="BI45" i="1"/>
  <c r="BI37" i="1"/>
  <c r="BI29" i="1"/>
  <c r="BI56" i="1"/>
  <c r="BI52" i="1"/>
  <c r="BI44" i="1"/>
  <c r="BI36" i="1"/>
  <c r="BI28" i="1"/>
  <c r="BI54" i="1"/>
  <c r="BI46" i="1"/>
  <c r="BI38" i="1"/>
  <c r="BI30" i="1"/>
  <c r="BI59" i="1"/>
  <c r="BI51" i="1"/>
  <c r="BI43" i="1"/>
  <c r="BI35" i="1"/>
  <c r="BI27" i="1"/>
  <c r="BI58" i="1"/>
  <c r="BI50" i="1"/>
  <c r="BI42" i="1"/>
  <c r="BI34" i="1"/>
  <c r="BI26" i="1"/>
  <c r="BI57" i="1"/>
  <c r="BI49" i="1"/>
  <c r="BI41" i="1"/>
  <c r="BI33" i="1"/>
  <c r="BI48" i="1"/>
  <c r="BI40" i="1"/>
  <c r="BI32" i="1"/>
  <c r="BI60" i="1"/>
  <c r="BI22" i="1"/>
  <c r="BI24" i="1"/>
  <c r="BI16" i="1"/>
  <c r="BI19" i="1"/>
  <c r="BI23" i="1"/>
  <c r="BI15" i="1"/>
  <c r="BI12" i="1"/>
  <c r="BI14" i="1" l="1"/>
  <c r="BI25" i="1"/>
  <c r="BI6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U10" authorId="0" shapeId="0" xr:uid="{00000000-0006-0000-0000-000001000000}">
      <text>
        <r>
          <rPr>
            <b/>
            <sz val="9"/>
            <color rgb="FF000000"/>
            <rFont val="MS P ゴシック"/>
            <family val="3"/>
          </rPr>
          <t xml:space="preserve">OnFoo:
</t>
        </r>
      </text>
    </comment>
  </commentList>
</comments>
</file>

<file path=xl/sharedStrings.xml><?xml version="1.0" encoding="utf-8"?>
<sst xmlns="http://schemas.openxmlformats.org/spreadsheetml/2006/main" count="94" uniqueCount="87">
  <si>
    <r>
      <rPr>
        <b/>
        <sz val="10"/>
        <color rgb="FF000000"/>
        <rFont val="BIZ UDゴシック"/>
        <family val="3"/>
      </rPr>
      <t>　　</t>
    </r>
    <r>
      <rPr>
        <b/>
        <sz val="11"/>
        <color rgb="FF000000"/>
        <rFont val="BIZ UDゴシック"/>
        <family val="3"/>
      </rPr>
      <t>ご注文者情報</t>
    </r>
  </si>
  <si>
    <t>お名前</t>
  </si>
  <si>
    <t>PC-mail</t>
  </si>
  <si>
    <t>■注意事項■</t>
  </si>
  <si>
    <t>ご住所</t>
  </si>
  <si>
    <t>〒</t>
  </si>
  <si>
    <t>TEL</t>
  </si>
  <si>
    <t>緊急連絡先</t>
  </si>
  <si>
    <t>NO</t>
  </si>
  <si>
    <t>お届け先住所お届け先住所</t>
  </si>
  <si>
    <t>のし</t>
  </si>
  <si>
    <t>例</t>
  </si>
  <si>
    <t>〇</t>
  </si>
  <si>
    <t>合　計</t>
  </si>
  <si>
    <t>■　商品リスト　■</t>
  </si>
  <si>
    <t>商品名</t>
  </si>
  <si>
    <t>金額</t>
  </si>
  <si>
    <t>商品紹介ページ</t>
  </si>
  <si>
    <t>※金額は【税込】の金額です。</t>
  </si>
  <si>
    <t>社名</t>
    <rPh sb="0" eb="2">
      <t>シャメイ</t>
    </rPh>
    <phoneticPr fontId="19"/>
  </si>
  <si>
    <t>部署</t>
    <rPh sb="0" eb="2">
      <t>ブショ</t>
    </rPh>
    <phoneticPr fontId="19"/>
  </si>
  <si>
    <t>お名前</t>
    <rPh sb="1" eb="3">
      <t>ナマエ</t>
    </rPh>
    <phoneticPr fontId="19"/>
  </si>
  <si>
    <t>通販事業部</t>
    <rPh sb="0" eb="2">
      <t>ツウハン</t>
    </rPh>
    <rPh sb="2" eb="4">
      <t>ジギョウ</t>
    </rPh>
    <rPh sb="4" eb="5">
      <t>ブ</t>
    </rPh>
    <phoneticPr fontId="19"/>
  </si>
  <si>
    <t>数</t>
    <phoneticPr fontId="19"/>
  </si>
  <si>
    <t>商品名</t>
    <phoneticPr fontId="19"/>
  </si>
  <si>
    <t>日</t>
    <phoneticPr fontId="19"/>
  </si>
  <si>
    <t>単価(税込）</t>
    <rPh sb="3" eb="5">
      <t>ゼイコ</t>
    </rPh>
    <phoneticPr fontId="19"/>
  </si>
  <si>
    <t>送料(税込）</t>
    <phoneticPr fontId="19"/>
  </si>
  <si>
    <t>合計金額(税込）</t>
    <phoneticPr fontId="19"/>
  </si>
  <si>
    <t>※金額のご確認、ご注文の内容など、弊社より再度メールにて確認させていただいてから注文確定となります。</t>
    <rPh sb="9" eb="11">
      <t>チュウモン</t>
    </rPh>
    <phoneticPr fontId="19"/>
  </si>
  <si>
    <t>株式会社Beeft</t>
    <rPh sb="0" eb="4">
      <t>カブシキガイシャ</t>
    </rPh>
    <phoneticPr fontId="19"/>
  </si>
  <si>
    <t>佐藤 牛太郎</t>
    <rPh sb="0" eb="2">
      <t>サトウ</t>
    </rPh>
    <rPh sb="3" eb="6">
      <t>ウシタロウ</t>
    </rPh>
    <phoneticPr fontId="19"/>
  </si>
  <si>
    <t>京都府南区吉祥院嶋川原田町17</t>
    <phoneticPr fontId="19"/>
  </si>
  <si>
    <t>601-8379</t>
    <phoneticPr fontId="19"/>
  </si>
  <si>
    <t>075-662-5180</t>
    <phoneticPr fontId="19"/>
  </si>
  <si>
    <t>時間</t>
    <phoneticPr fontId="19"/>
  </si>
  <si>
    <t>配達希望日時</t>
    <phoneticPr fontId="19"/>
  </si>
  <si>
    <r>
      <t>お届け先情報</t>
    </r>
    <r>
      <rPr>
        <sz val="10"/>
        <color rgb="FF000000"/>
        <rFont val="BIZ UDゴシック"/>
        <family val="3"/>
      </rPr>
      <t>　</t>
    </r>
    <r>
      <rPr>
        <sz val="10"/>
        <color rgb="FFFF0000"/>
        <rFont val="BIZ UDゴシック"/>
        <family val="3"/>
        <charset val="128"/>
      </rPr>
      <t>※「社名」と「部署」はある場合のみご記入ください。</t>
    </r>
    <r>
      <rPr>
        <sz val="10"/>
        <color rgb="FF000000"/>
        <rFont val="BIZ UDゴシック"/>
        <family val="3"/>
      </rPr>
      <t>　</t>
    </r>
    <r>
      <rPr>
        <sz val="10"/>
        <color rgb="FFFF0000"/>
        <rFont val="BIZ UDゴシック"/>
        <family val="3"/>
      </rPr>
      <t>※名字と名前の間にスペースを入れて下さい。　※ご住所は都道府県名からの記載をお願いします。</t>
    </r>
    <rPh sb="1" eb="2">
      <t>トド</t>
    </rPh>
    <rPh sb="3" eb="4">
      <t>サキ</t>
    </rPh>
    <rPh sb="4" eb="6">
      <t>ジョウホウ</t>
    </rPh>
    <rPh sb="9" eb="11">
      <t>シャメイ</t>
    </rPh>
    <rPh sb="14" eb="16">
      <t>ブショ</t>
    </rPh>
    <rPh sb="20" eb="22">
      <t>バアイ</t>
    </rPh>
    <rPh sb="25" eb="27">
      <t>キニュウ</t>
    </rPh>
    <phoneticPr fontId="19"/>
  </si>
  <si>
    <r>
      <t>　　オプション　</t>
    </r>
    <r>
      <rPr>
        <b/>
        <sz val="10"/>
        <color rgb="FFFF0000"/>
        <rFont val="BIZ UDゴシック"/>
        <family val="3"/>
        <charset val="128"/>
      </rPr>
      <t>※必要な場合のみ、ご記入ください。</t>
    </r>
    <rPh sb="9" eb="11">
      <t>ヒツヨウ</t>
    </rPh>
    <rPh sb="12" eb="14">
      <t>バアイ</t>
    </rPh>
    <rPh sb="18" eb="20">
      <t>キニュウ</t>
    </rPh>
    <phoneticPr fontId="19"/>
  </si>
  <si>
    <t>■注文方法</t>
    <rPh sb="1" eb="3">
      <t>チュウモン</t>
    </rPh>
    <rPh sb="3" eb="5">
      <t>ホウホウ</t>
    </rPh>
    <phoneticPr fontId="19"/>
  </si>
  <si>
    <t>info@beeft.jp</t>
    <phoneticPr fontId="19"/>
  </si>
  <si>
    <t>→</t>
    <phoneticPr fontId="19"/>
  </si>
  <si>
    <t>本データを右記のメールアドレスに添付して送信して下さい。</t>
    <rPh sb="0" eb="1">
      <t>ホン</t>
    </rPh>
    <rPh sb="5" eb="6">
      <t>ミギ</t>
    </rPh>
    <rPh sb="6" eb="7">
      <t>キ</t>
    </rPh>
    <rPh sb="16" eb="18">
      <t>テンプ</t>
    </rPh>
    <phoneticPr fontId="19"/>
  </si>
  <si>
    <t>【上州和牛】サーロインステーキ 120g ×2枚</t>
    <rPh sb="1" eb="5">
      <t>ジョウシュウワギュウ</t>
    </rPh>
    <rPh sb="23" eb="24">
      <t>マイ</t>
    </rPh>
    <phoneticPr fontId="19"/>
  </si>
  <si>
    <t>【上州和牛】ロース・カルビ焼肉セット 300g</t>
    <rPh sb="1" eb="5">
      <t>ジョウシュウワギュウ</t>
    </rPh>
    <rPh sb="13" eb="15">
      <t>ヤキニク</t>
    </rPh>
    <phoneticPr fontId="19"/>
  </si>
  <si>
    <t>ローストビーフ（ブロック） 250g</t>
    <phoneticPr fontId="19"/>
  </si>
  <si>
    <t>【上州和牛】ハート型ステーキ 150g</t>
    <rPh sb="1" eb="5">
      <t>ジョウシュウワギュウ</t>
    </rPh>
    <rPh sb="9" eb="10">
      <t>ガタ</t>
    </rPh>
    <phoneticPr fontId="19"/>
  </si>
  <si>
    <t>【上州和牛】ステーキセット（ヘレ 130g　&amp; サーロイン 150g）</t>
    <rPh sb="1" eb="3">
      <t>ジョウシュウ</t>
    </rPh>
    <rPh sb="3" eb="5">
      <t>ワギュウ</t>
    </rPh>
    <phoneticPr fontId="19"/>
  </si>
  <si>
    <t>【上州和牛】和牛ハラミ焼肉 500g</t>
    <rPh sb="1" eb="5">
      <t>ジョウシュウワギュウ</t>
    </rPh>
    <phoneticPr fontId="19"/>
  </si>
  <si>
    <t>【上州和牛】すき焼き（赤身） 800g</t>
    <rPh sb="1" eb="5">
      <t>ジョウシュウワギュウ</t>
    </rPh>
    <phoneticPr fontId="19"/>
  </si>
  <si>
    <t>【上州和牛】すき焼き（霜降り） 700g</t>
    <rPh sb="1" eb="5">
      <t>ジョウシュウワギュウ</t>
    </rPh>
    <phoneticPr fontId="19"/>
  </si>
  <si>
    <t>【上州和牛】焼肉セット（ミスジ・ロース） 600g</t>
    <rPh sb="1" eb="5">
      <t>ジョウシュウワギュウ</t>
    </rPh>
    <phoneticPr fontId="19"/>
  </si>
  <si>
    <t>【上州和牛】サーロインステーキ750g</t>
    <rPh sb="1" eb="5">
      <t>ジョウシュウワギュウ</t>
    </rPh>
    <phoneticPr fontId="19"/>
  </si>
  <si>
    <t>ローストビーフ(ブロック) 650g</t>
    <phoneticPr fontId="19"/>
  </si>
  <si>
    <t>【上州和牛】ヘレステーキ 150g×3枚</t>
    <rPh sb="1" eb="5">
      <t>ジョウシュウワギュウ</t>
    </rPh>
    <rPh sb="19" eb="20">
      <t>マイ</t>
    </rPh>
    <phoneticPr fontId="19"/>
  </si>
  <si>
    <t>包装紙</t>
    <rPh sb="0" eb="3">
      <t>ホウソウシ</t>
    </rPh>
    <phoneticPr fontId="19"/>
  </si>
  <si>
    <t>有</t>
  </si>
  <si>
    <t>オプション</t>
    <phoneticPr fontId="19"/>
  </si>
  <si>
    <t>↓ご注文日より1週間後以降。「指定なし」とご記入いただけば、最短で発送致します</t>
    <rPh sb="2" eb="4">
      <t>チュウモン</t>
    </rPh>
    <rPh sb="4" eb="5">
      <t>ビ</t>
    </rPh>
    <rPh sb="8" eb="10">
      <t>シュウカン</t>
    </rPh>
    <rPh sb="10" eb="11">
      <t>ゴ</t>
    </rPh>
    <rPh sb="11" eb="13">
      <t>イコウ</t>
    </rPh>
    <rPh sb="15" eb="17">
      <t>シテイ</t>
    </rPh>
    <rPh sb="22" eb="24">
      <t>キニュウ</t>
    </rPh>
    <rPh sb="30" eb="32">
      <t>サイタン</t>
    </rPh>
    <rPh sb="33" eb="35">
      <t>ハッソウ</t>
    </rPh>
    <rPh sb="35" eb="36">
      <t>イタ</t>
    </rPh>
    <phoneticPr fontId="19"/>
  </si>
  <si>
    <t>お名前</t>
    <phoneticPr fontId="19"/>
  </si>
  <si>
    <t>表書き</t>
    <phoneticPr fontId="19"/>
  </si>
  <si>
    <t>※お名前は必要な場合のみ記入して下さい</t>
    <rPh sb="2" eb="4">
      <t>ナマエ</t>
    </rPh>
    <phoneticPr fontId="19"/>
  </si>
  <si>
    <t>熨斗（のし）</t>
    <phoneticPr fontId="19"/>
  </si>
  <si>
    <r>
      <t>　　贈り主様情報　</t>
    </r>
    <r>
      <rPr>
        <b/>
        <sz val="10"/>
        <color rgb="FFFF0000"/>
        <rFont val="BIZ UDゴシック"/>
        <family val="3"/>
        <charset val="128"/>
      </rPr>
      <t>(同じ場合「同左」で可)</t>
    </r>
    <rPh sb="10" eb="11">
      <t>オナ</t>
    </rPh>
    <rPh sb="12" eb="14">
      <t>バアイ</t>
    </rPh>
    <rPh sb="15" eb="17">
      <t>ドウヒダリ</t>
    </rPh>
    <rPh sb="19" eb="20">
      <t>カ</t>
    </rPh>
    <phoneticPr fontId="19"/>
  </si>
  <si>
    <t>午前中</t>
  </si>
  <si>
    <t>https://beeft.stores.jp/items/60f63744d2ac801a4e97684b</t>
    <phoneticPr fontId="19"/>
  </si>
  <si>
    <t>https://beeft.stores.jp/items/60af08ef1945c754d98f1adb</t>
    <phoneticPr fontId="19"/>
  </si>
  <si>
    <t>https://beeft.stores.jp/items/60f6356d21a166167e9f39c5</t>
    <phoneticPr fontId="19"/>
  </si>
  <si>
    <t>https://beeft.stores.jp/items/5f9532d20eb24a208f946d2a</t>
    <phoneticPr fontId="19"/>
  </si>
  <si>
    <t>https://beeft.stores.jp/items/60af07a38899be3c325a9240</t>
    <phoneticPr fontId="19"/>
  </si>
  <si>
    <t>https://beeft.stores.jp/items/60af0a0b0e24032be953e04c</t>
    <phoneticPr fontId="19"/>
  </si>
  <si>
    <t>※おまとめ注文は、オンラインショップよりお安くご用意させて頂きます。</t>
    <rPh sb="5" eb="7">
      <t>チュウモン</t>
    </rPh>
    <rPh sb="21" eb="22">
      <t>ヤス</t>
    </rPh>
    <rPh sb="24" eb="26">
      <t>ヨウイ</t>
    </rPh>
    <rPh sb="29" eb="30">
      <t>イタダ</t>
    </rPh>
    <phoneticPr fontId="19"/>
  </si>
  <si>
    <t>《商品一覧はsheet2》</t>
    <phoneticPr fontId="19"/>
  </si>
  <si>
    <t>https://beeft.stores.jp/items/611da9d7a92a78591cbc135a</t>
    <phoneticPr fontId="19"/>
  </si>
  <si>
    <t>【上州和牛】ヘレステーキ 130g</t>
    <phoneticPr fontId="19"/>
  </si>
  <si>
    <t>https://beeft.stores.jp/items/613e0205784e3f0b58741006</t>
    <phoneticPr fontId="19"/>
  </si>
  <si>
    <t>https://beeft.stores.jp/items/613dff2d23055772b48cbfdc</t>
    <phoneticPr fontId="19"/>
  </si>
  <si>
    <t>https://beeft.stores.jp/items/613dfdb0acbcb02a7f5f043c</t>
    <phoneticPr fontId="19"/>
  </si>
  <si>
    <t>https://beeft.stores.jp/items/613dfe83a1027539e09bbb28</t>
    <phoneticPr fontId="19"/>
  </si>
  <si>
    <t>【上州和牛】焼肉セット（カルビ・ロース） 600g</t>
    <phoneticPr fontId="19"/>
  </si>
  <si>
    <t>https://beeft.stores.jp/items/613df92aa1027539e09bbab1</t>
    <phoneticPr fontId="19"/>
  </si>
  <si>
    <t>https://beeft.stores.jp/items/613df69da10275058e9bb9a4</t>
    <phoneticPr fontId="19"/>
  </si>
  <si>
    <t>備考</t>
    <rPh sb="0" eb="2">
      <t>ビコウ</t>
    </rPh>
    <phoneticPr fontId="19"/>
  </si>
  <si>
    <t>鮮度維持のため、こちらの商品のみ、冷凍での発送となります</t>
    <phoneticPr fontId="19"/>
  </si>
  <si>
    <t>https://beeft.stores.jp/items/611da976202397373c416f7f</t>
    <phoneticPr fontId="19"/>
  </si>
  <si>
    <t>※お支払い方法は【銀行振込】のみになります。振込手数料は、お客様のご負担でお願い致します。</t>
    <phoneticPr fontId="19"/>
  </si>
  <si>
    <t>※振込先情報は、上記の注文確定メールにて最終確定金額と併せてお知らせいたします。</t>
    <rPh sb="1" eb="4">
      <t>フリコミサキ</t>
    </rPh>
    <rPh sb="4" eb="6">
      <t>ジョウホウ</t>
    </rPh>
    <rPh sb="8" eb="10">
      <t>ジョウキ</t>
    </rPh>
    <rPh sb="11" eb="15">
      <t>チュウモンカクテイ</t>
    </rPh>
    <rPh sb="20" eb="24">
      <t>サイシュウカクテイ</t>
    </rPh>
    <rPh sb="24" eb="26">
      <t>キンガク</t>
    </rPh>
    <rPh sb="27" eb="28">
      <t>アワ</t>
    </rPh>
    <rPh sb="31" eb="32">
      <t>シ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</si>
</sst>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￥-411]#,##0;[Red]\-[$￥-411]#,##0"/>
    <numFmt numFmtId="177" formatCode="[$-411]General"/>
    <numFmt numFmtId="178" formatCode="[$]@"/>
    <numFmt numFmtId="180" formatCode="[$-411]#,##0;[Red]\-#,##0"/>
    <numFmt numFmtId="181" formatCode="&quot;¥&quot;#,##0_);[Red]\(&quot;¥&quot;#,##0\)"/>
    <numFmt numFmtId="187" formatCode="00&quot;月&quot;00&quot;日&quot;"/>
  </numFmts>
  <fonts count="31">
    <font>
      <sz val="10"/>
      <name val="Arial"/>
      <family val="2"/>
    </font>
    <font>
      <u/>
      <sz val="10"/>
      <name val="Arial Unicode MS"/>
      <family val="2"/>
    </font>
    <font>
      <sz val="10"/>
      <name val="Arial Unicode MS"/>
      <family val="2"/>
    </font>
    <font>
      <sz val="11"/>
      <color rgb="FF000000"/>
      <name val="游ゴシック"/>
      <family val="2"/>
    </font>
    <font>
      <sz val="10"/>
      <color rgb="FF000000"/>
      <name val="BIZ UDゴシック"/>
      <family val="3"/>
    </font>
    <font>
      <b/>
      <sz val="10"/>
      <color rgb="FF000000"/>
      <name val="BIZ UDゴシック"/>
      <family val="3"/>
    </font>
    <font>
      <b/>
      <sz val="11"/>
      <color rgb="FF000000"/>
      <name val="BIZ UDゴシック"/>
      <family val="3"/>
    </font>
    <font>
      <u/>
      <sz val="11"/>
      <color rgb="FF0563C1"/>
      <name val="游ゴシック"/>
      <family val="2"/>
    </font>
    <font>
      <sz val="9"/>
      <color rgb="FF000000"/>
      <name val="BIZ UDゴシック"/>
      <family val="3"/>
    </font>
    <font>
      <sz val="9"/>
      <color rgb="FFFF0000"/>
      <name val="BIZ UDゴシック"/>
      <family val="3"/>
    </font>
    <font>
      <b/>
      <sz val="12"/>
      <color rgb="FF000000"/>
      <name val="BIZ UDゴシック"/>
      <family val="3"/>
    </font>
    <font>
      <sz val="10"/>
      <color rgb="FFFF0000"/>
      <name val="BIZ UDゴシック"/>
      <family val="3"/>
    </font>
    <font>
      <b/>
      <sz val="9"/>
      <color rgb="FF000000"/>
      <name val="MS P ゴシック"/>
      <family val="3"/>
    </font>
    <font>
      <sz val="11"/>
      <color rgb="FF000000"/>
      <name val="BIZ UDPゴシック"/>
      <family val="3"/>
    </font>
    <font>
      <sz val="11"/>
      <color rgb="FFFF0000"/>
      <name val="BIZ UDPゴシック"/>
      <family val="3"/>
    </font>
    <font>
      <b/>
      <sz val="12"/>
      <color rgb="FF000000"/>
      <name val="BIZ UDPゴシック"/>
      <family val="3"/>
    </font>
    <font>
      <sz val="11"/>
      <color rgb="FF3F3F76"/>
      <name val="游ゴシック"/>
      <family val="2"/>
    </font>
    <font>
      <b/>
      <sz val="11"/>
      <color rgb="FF000000"/>
      <name val="BIZ UDPゴシック"/>
      <family val="3"/>
    </font>
    <font>
      <sz val="11"/>
      <name val="ＭＳ Ｐゴシック"/>
      <family val="3"/>
    </font>
    <font>
      <sz val="6"/>
      <name val="ＭＳ Ｐゴシック"/>
      <family val="3"/>
      <charset val="128"/>
    </font>
    <font>
      <u/>
      <sz val="14"/>
      <color rgb="FF0563C1"/>
      <name val="游ゴシック"/>
      <family val="3"/>
      <charset val="128"/>
    </font>
    <font>
      <sz val="10"/>
      <color rgb="FFFF0000"/>
      <name val="BIZ UDゴシック"/>
      <family val="3"/>
      <charset val="128"/>
    </font>
    <font>
      <b/>
      <sz val="10"/>
      <color rgb="FFFF0000"/>
      <name val="BIZ UDゴシック"/>
      <family val="3"/>
      <charset val="128"/>
    </font>
    <font>
      <b/>
      <sz val="10"/>
      <color rgb="FF000000"/>
      <name val="BIZ UDゴシック"/>
      <family val="3"/>
      <charset val="128"/>
    </font>
    <font>
      <sz val="10"/>
      <name val="BIZ UDゴシック"/>
      <family val="3"/>
      <charset val="128"/>
    </font>
    <font>
      <b/>
      <u/>
      <sz val="18"/>
      <color rgb="FF0563C1"/>
      <name val="游ゴシック"/>
      <family val="3"/>
      <charset val="128"/>
    </font>
    <font>
      <b/>
      <u/>
      <sz val="16"/>
      <color rgb="FF0563C1"/>
      <name val="游ゴシック"/>
      <family val="3"/>
      <charset val="128"/>
    </font>
    <font>
      <sz val="8"/>
      <color rgb="FFFF0000"/>
      <name val="BIZ UDゴシック"/>
      <family val="3"/>
    </font>
    <font>
      <sz val="9"/>
      <color rgb="FF000000"/>
      <name val="BIZ UDゴシック"/>
      <family val="3"/>
      <charset val="128"/>
    </font>
    <font>
      <sz val="10"/>
      <color rgb="FF000000"/>
      <name val="BIZ UDゴシック"/>
      <family val="3"/>
      <charset val="128"/>
    </font>
    <font>
      <sz val="10"/>
      <color rgb="FFFF0000"/>
      <name val="BIZ UDPゴシック"/>
      <family val="3"/>
    </font>
  </fonts>
  <fills count="8">
    <fill>
      <patternFill patternType="none"/>
    </fill>
    <fill>
      <patternFill patternType="gray125"/>
    </fill>
    <fill>
      <patternFill patternType="solid">
        <fgColor rgb="FFFFCC99"/>
        <bgColor rgb="FFFBE5D6"/>
      </patternFill>
    </fill>
    <fill>
      <patternFill patternType="solid">
        <fgColor rgb="FFFFFF00"/>
        <bgColor rgb="FFFFFF00"/>
      </patternFill>
    </fill>
    <fill>
      <patternFill patternType="solid">
        <fgColor rgb="FFE2F0D9"/>
        <bgColor rgb="FFFBE5D6"/>
      </patternFill>
    </fill>
    <fill>
      <patternFill patternType="solid">
        <fgColor rgb="FF92D050"/>
        <bgColor rgb="FFC0C0C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/>
      <diagonal/>
    </border>
    <border>
      <left/>
      <right style="hair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 style="hair">
        <color auto="1"/>
      </right>
      <top/>
      <bottom style="thick">
        <color auto="1"/>
      </bottom>
      <diagonal/>
    </border>
    <border>
      <left style="hair">
        <color auto="1"/>
      </left>
      <right style="hair">
        <color auto="1"/>
      </right>
      <top/>
      <bottom style="thick">
        <color auto="1"/>
      </bottom>
      <diagonal/>
    </border>
    <border>
      <left style="hair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/>
      <top style="thin">
        <color auto="1"/>
      </top>
      <bottom style="thick">
        <color auto="1"/>
      </bottom>
      <diagonal/>
    </border>
    <border>
      <left style="hair">
        <color auto="1"/>
      </left>
      <right/>
      <top style="thick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177" fontId="7" fillId="0" borderId="0">
      <alignment vertical="center"/>
    </xf>
    <xf numFmtId="0" fontId="1" fillId="0" borderId="0" applyBorder="0" applyAlignment="0" applyProtection="0"/>
    <xf numFmtId="176" fontId="1" fillId="0" borderId="0" applyBorder="0" applyAlignment="0" applyProtection="0"/>
    <xf numFmtId="0" fontId="2" fillId="0" borderId="0" applyBorder="0" applyProtection="0">
      <alignment horizontal="center" textRotation="90"/>
    </xf>
    <xf numFmtId="177" fontId="3" fillId="0" borderId="0">
      <alignment vertical="center"/>
    </xf>
    <xf numFmtId="180" fontId="3" fillId="0" borderId="0">
      <alignment vertical="center"/>
    </xf>
    <xf numFmtId="177" fontId="16" fillId="2" borderId="1">
      <alignment vertical="center"/>
    </xf>
    <xf numFmtId="177" fontId="18" fillId="0" borderId="0"/>
  </cellStyleXfs>
  <cellXfs count="136">
    <xf numFmtId="0" fontId="0" fillId="0" borderId="0" xfId="0"/>
    <xf numFmtId="177" fontId="4" fillId="0" borderId="0" xfId="5" applyFont="1" applyAlignment="1">
      <alignment vertical="center"/>
    </xf>
    <xf numFmtId="177" fontId="4" fillId="0" borderId="0" xfId="5" applyFont="1">
      <alignment vertical="center"/>
    </xf>
    <xf numFmtId="177" fontId="4" fillId="0" borderId="0" xfId="5" applyFont="1" applyAlignment="1">
      <alignment horizontal="left" vertical="center"/>
    </xf>
    <xf numFmtId="177" fontId="4" fillId="0" borderId="5" xfId="5" applyFont="1" applyBorder="1" applyAlignment="1">
      <alignment vertical="center" shrinkToFit="1"/>
    </xf>
    <xf numFmtId="177" fontId="4" fillId="0" borderId="9" xfId="5" applyFont="1" applyBorder="1" applyAlignment="1">
      <alignment horizontal="center" vertical="center" shrinkToFit="1"/>
    </xf>
    <xf numFmtId="177" fontId="4" fillId="0" borderId="0" xfId="5" applyFont="1" applyBorder="1" applyAlignment="1">
      <alignment horizontal="center" vertical="center" shrinkToFit="1"/>
    </xf>
    <xf numFmtId="177" fontId="4" fillId="0" borderId="0" xfId="5" applyFont="1" applyBorder="1" applyAlignment="1">
      <alignment vertical="center" shrinkToFit="1"/>
    </xf>
    <xf numFmtId="177" fontId="4" fillId="0" borderId="0" xfId="5" applyFont="1" applyBorder="1" applyAlignment="1">
      <alignment horizontal="left" vertical="center" shrinkToFit="1"/>
    </xf>
    <xf numFmtId="177" fontId="4" fillId="0" borderId="0" xfId="5" applyFont="1" applyAlignment="1">
      <alignment vertical="center" shrinkToFit="1"/>
    </xf>
    <xf numFmtId="177" fontId="4" fillId="0" borderId="26" xfId="5" applyFont="1" applyBorder="1" applyAlignment="1">
      <alignment horizontal="center" vertical="center"/>
    </xf>
    <xf numFmtId="177" fontId="4" fillId="0" borderId="28" xfId="5" applyFont="1" applyBorder="1" applyAlignment="1">
      <alignment vertical="center"/>
    </xf>
    <xf numFmtId="177" fontId="4" fillId="0" borderId="28" xfId="5" applyFont="1" applyBorder="1" applyAlignment="1">
      <alignment vertical="center" shrinkToFit="1"/>
    </xf>
    <xf numFmtId="177" fontId="13" fillId="0" borderId="0" xfId="5" applyFont="1">
      <alignment vertical="center"/>
    </xf>
    <xf numFmtId="180" fontId="13" fillId="0" borderId="0" xfId="6" applyFont="1" applyBorder="1" applyAlignment="1" applyProtection="1">
      <alignment vertical="center"/>
    </xf>
    <xf numFmtId="177" fontId="17" fillId="0" borderId="0" xfId="5" applyFont="1">
      <alignment vertical="center"/>
    </xf>
    <xf numFmtId="177" fontId="14" fillId="0" borderId="0" xfId="5" applyFont="1" applyBorder="1">
      <alignment vertical="center"/>
    </xf>
    <xf numFmtId="177" fontId="7" fillId="0" borderId="0" xfId="1" applyFont="1" applyBorder="1" applyAlignment="1" applyProtection="1">
      <alignment vertical="center"/>
    </xf>
    <xf numFmtId="177" fontId="4" fillId="0" borderId="30" xfId="5" applyNumberFormat="1" applyFont="1" applyBorder="1" applyAlignment="1">
      <alignment horizontal="center" vertical="center" shrinkToFit="1"/>
    </xf>
    <xf numFmtId="177" fontId="4" fillId="0" borderId="0" xfId="5" applyFont="1" applyBorder="1" applyAlignment="1">
      <alignment vertical="center"/>
    </xf>
    <xf numFmtId="177" fontId="8" fillId="0" borderId="0" xfId="5" applyFont="1" applyBorder="1" applyAlignment="1">
      <alignment horizontal="left" vertical="center"/>
    </xf>
    <xf numFmtId="177" fontId="4" fillId="0" borderId="0" xfId="5" applyFont="1" applyBorder="1" applyAlignment="1">
      <alignment horizontal="left" vertical="center"/>
    </xf>
    <xf numFmtId="177" fontId="4" fillId="0" borderId="26" xfId="5" applyFont="1" applyBorder="1" applyAlignment="1">
      <alignment horizontal="center" vertical="center" shrinkToFit="1"/>
    </xf>
    <xf numFmtId="177" fontId="20" fillId="0" borderId="0" xfId="1" applyFont="1" applyBorder="1" applyAlignment="1" applyProtection="1">
      <alignment vertical="center"/>
    </xf>
    <xf numFmtId="177" fontId="20" fillId="0" borderId="3" xfId="1" applyFont="1" applyBorder="1" applyAlignment="1" applyProtection="1">
      <alignment vertical="center"/>
    </xf>
    <xf numFmtId="177" fontId="24" fillId="0" borderId="0" xfId="1" applyFont="1" applyBorder="1" applyAlignment="1" applyProtection="1">
      <alignment vertical="center"/>
    </xf>
    <xf numFmtId="177" fontId="4" fillId="0" borderId="0" xfId="5" applyFont="1" applyAlignment="1">
      <alignment horizontal="center" vertical="center"/>
    </xf>
    <xf numFmtId="177" fontId="23" fillId="0" borderId="0" xfId="5" applyFont="1">
      <alignment vertical="center"/>
    </xf>
    <xf numFmtId="177" fontId="27" fillId="0" borderId="45" xfId="5" applyFont="1" applyBorder="1" applyAlignment="1">
      <alignment vertical="center"/>
    </xf>
    <xf numFmtId="177" fontId="4" fillId="0" borderId="45" xfId="5" applyFont="1" applyBorder="1" applyAlignment="1">
      <alignment vertical="center"/>
    </xf>
    <xf numFmtId="177" fontId="4" fillId="0" borderId="15" xfId="5" applyFont="1" applyBorder="1" applyAlignment="1" applyProtection="1">
      <alignment horizontal="center" vertical="center"/>
      <protection locked="0"/>
    </xf>
    <xf numFmtId="180" fontId="30" fillId="0" borderId="0" xfId="6" applyFont="1" applyBorder="1" applyAlignment="1" applyProtection="1">
      <alignment vertical="center"/>
    </xf>
    <xf numFmtId="177" fontId="4" fillId="7" borderId="27" xfId="5" applyFont="1" applyFill="1" applyBorder="1" applyAlignment="1">
      <alignment horizontal="center" vertical="center"/>
    </xf>
    <xf numFmtId="177" fontId="4" fillId="7" borderId="15" xfId="5" applyFont="1" applyFill="1" applyBorder="1" applyAlignment="1">
      <alignment horizontal="center" vertical="center"/>
    </xf>
    <xf numFmtId="177" fontId="10" fillId="4" borderId="21" xfId="5" applyFont="1" applyFill="1" applyBorder="1" applyAlignment="1">
      <alignment horizontal="center" vertical="center"/>
    </xf>
    <xf numFmtId="177" fontId="10" fillId="4" borderId="35" xfId="5" applyFont="1" applyFill="1" applyBorder="1" applyAlignment="1">
      <alignment horizontal="center" vertical="center"/>
    </xf>
    <xf numFmtId="177" fontId="10" fillId="4" borderId="23" xfId="5" applyFont="1" applyFill="1" applyBorder="1" applyAlignment="1">
      <alignment horizontal="center" vertical="center"/>
    </xf>
    <xf numFmtId="177" fontId="5" fillId="0" borderId="41" xfId="5" applyFont="1" applyBorder="1" applyAlignment="1">
      <alignment horizontal="center" vertical="center" shrinkToFit="1"/>
    </xf>
    <xf numFmtId="177" fontId="5" fillId="0" borderId="11" xfId="5" applyFont="1" applyBorder="1" applyAlignment="1">
      <alignment horizontal="center" vertical="center" shrinkToFit="1"/>
    </xf>
    <xf numFmtId="177" fontId="5" fillId="0" borderId="47" xfId="5" applyFont="1" applyBorder="1" applyAlignment="1">
      <alignment horizontal="center" vertical="center" shrinkToFit="1"/>
    </xf>
    <xf numFmtId="177" fontId="4" fillId="0" borderId="24" xfId="5" applyFont="1" applyBorder="1" applyAlignment="1">
      <alignment horizontal="center" vertical="center" shrinkToFit="1"/>
    </xf>
    <xf numFmtId="177" fontId="4" fillId="0" borderId="25" xfId="5" applyFont="1" applyBorder="1" applyAlignment="1">
      <alignment horizontal="center" vertical="center" shrinkToFit="1"/>
    </xf>
    <xf numFmtId="177" fontId="5" fillId="0" borderId="4" xfId="5" applyFont="1" applyBorder="1" applyAlignment="1">
      <alignment horizontal="center" vertical="center" shrinkToFit="1"/>
    </xf>
    <xf numFmtId="177" fontId="4" fillId="0" borderId="5" xfId="5" applyFont="1" applyBorder="1" applyAlignment="1" applyProtection="1">
      <alignment horizontal="left" vertical="center" shrinkToFit="1"/>
      <protection locked="0"/>
    </xf>
    <xf numFmtId="177" fontId="4" fillId="0" borderId="7" xfId="5" applyFont="1" applyBorder="1" applyAlignment="1" applyProtection="1">
      <alignment horizontal="left" vertical="center" shrinkToFit="1"/>
      <protection locked="0"/>
    </xf>
    <xf numFmtId="177" fontId="5" fillId="0" borderId="10" xfId="5" applyFont="1" applyBorder="1" applyAlignment="1">
      <alignment horizontal="center" vertical="center" shrinkToFit="1"/>
    </xf>
    <xf numFmtId="177" fontId="4" fillId="0" borderId="11" xfId="5" applyFont="1" applyBorder="1" applyAlignment="1" applyProtection="1">
      <alignment vertical="center" shrinkToFit="1"/>
      <protection locked="0"/>
    </xf>
    <xf numFmtId="177" fontId="5" fillId="0" borderId="12" xfId="5" applyFont="1" applyBorder="1" applyAlignment="1">
      <alignment horizontal="center" vertical="center" shrinkToFit="1"/>
    </xf>
    <xf numFmtId="177" fontId="4" fillId="0" borderId="13" xfId="5" applyFont="1" applyBorder="1" applyAlignment="1" applyProtection="1">
      <alignment horizontal="left" vertical="center" shrinkToFit="1"/>
      <protection locked="0"/>
    </xf>
    <xf numFmtId="177" fontId="4" fillId="0" borderId="14" xfId="5" applyFont="1" applyBorder="1" applyAlignment="1" applyProtection="1">
      <alignment horizontal="left" vertical="center" shrinkToFit="1"/>
      <protection locked="0"/>
    </xf>
    <xf numFmtId="177" fontId="4" fillId="0" borderId="20" xfId="5" applyFont="1" applyBorder="1" applyAlignment="1">
      <alignment horizontal="center" vertical="center" shrinkToFit="1"/>
    </xf>
    <xf numFmtId="177" fontId="4" fillId="0" borderId="19" xfId="5" applyFont="1" applyBorder="1" applyAlignment="1">
      <alignment horizontal="center" vertical="center" shrinkToFit="1"/>
    </xf>
    <xf numFmtId="177" fontId="4" fillId="0" borderId="5" xfId="5" applyFont="1" applyBorder="1" applyAlignment="1">
      <alignment horizontal="center" vertical="center" shrinkToFit="1"/>
    </xf>
    <xf numFmtId="177" fontId="4" fillId="0" borderId="18" xfId="5" applyFont="1" applyBorder="1" applyAlignment="1">
      <alignment horizontal="center" vertical="center" shrinkToFit="1"/>
    </xf>
    <xf numFmtId="177" fontId="4" fillId="0" borderId="15" xfId="5" applyFont="1" applyBorder="1" applyAlignment="1">
      <alignment horizontal="center" vertical="center" shrinkToFit="1"/>
    </xf>
    <xf numFmtId="177" fontId="5" fillId="3" borderId="2" xfId="5" applyFont="1" applyFill="1" applyBorder="1" applyAlignment="1">
      <alignment horizontal="left" vertical="center" shrinkToFit="1"/>
    </xf>
    <xf numFmtId="177" fontId="6" fillId="3" borderId="2" xfId="5" applyFont="1" applyFill="1" applyBorder="1" applyAlignment="1">
      <alignment horizontal="left" vertical="center" shrinkToFit="1"/>
    </xf>
    <xf numFmtId="177" fontId="5" fillId="0" borderId="6" xfId="5" applyFont="1" applyBorder="1" applyAlignment="1">
      <alignment horizontal="center" vertical="center" shrinkToFit="1"/>
    </xf>
    <xf numFmtId="177" fontId="4" fillId="0" borderId="8" xfId="5" applyFont="1" applyBorder="1" applyAlignment="1" applyProtection="1">
      <alignment horizontal="left" vertical="center" shrinkToFit="1"/>
      <protection locked="0"/>
    </xf>
    <xf numFmtId="181" fontId="4" fillId="7" borderId="15" xfId="6" applyNumberFormat="1" applyFont="1" applyFill="1" applyBorder="1" applyAlignment="1" applyProtection="1">
      <alignment horizontal="right" vertical="center"/>
    </xf>
    <xf numFmtId="181" fontId="4" fillId="7" borderId="15" xfId="5" applyNumberFormat="1" applyFont="1" applyFill="1" applyBorder="1" applyAlignment="1">
      <alignment horizontal="right" vertical="center"/>
    </xf>
    <xf numFmtId="0" fontId="4" fillId="7" borderId="16" xfId="6" applyNumberFormat="1" applyFont="1" applyFill="1" applyBorder="1" applyAlignment="1" applyProtection="1">
      <alignment horizontal="right" vertical="center"/>
    </xf>
    <xf numFmtId="181" fontId="4" fillId="7" borderId="16" xfId="6" applyNumberFormat="1" applyFont="1" applyFill="1" applyBorder="1" applyAlignment="1" applyProtection="1">
      <alignment horizontal="right" vertical="center"/>
    </xf>
    <xf numFmtId="177" fontId="5" fillId="5" borderId="22" xfId="5" applyFont="1" applyFill="1" applyBorder="1" applyAlignment="1">
      <alignment horizontal="center" vertical="center"/>
    </xf>
    <xf numFmtId="177" fontId="4" fillId="0" borderId="23" xfId="5" applyFont="1" applyBorder="1" applyAlignment="1">
      <alignment horizontal="center" vertical="center"/>
    </xf>
    <xf numFmtId="177" fontId="8" fillId="0" borderId="44" xfId="5" applyFont="1" applyBorder="1" applyAlignment="1">
      <alignment horizontal="center" vertical="center"/>
    </xf>
    <xf numFmtId="177" fontId="28" fillId="0" borderId="35" xfId="5" applyFont="1" applyBorder="1" applyAlignment="1">
      <alignment horizontal="center" vertical="center"/>
    </xf>
    <xf numFmtId="177" fontId="4" fillId="0" borderId="23" xfId="5" applyFont="1" applyBorder="1" applyAlignment="1">
      <alignment horizontal="center" vertical="center" shrinkToFit="1"/>
    </xf>
    <xf numFmtId="177" fontId="29" fillId="0" borderId="46" xfId="5" applyFont="1" applyBorder="1" applyAlignment="1" applyProtection="1">
      <alignment horizontal="center" vertical="center" shrinkToFit="1"/>
      <protection locked="0"/>
    </xf>
    <xf numFmtId="177" fontId="4" fillId="0" borderId="29" xfId="5" applyFont="1" applyBorder="1" applyAlignment="1">
      <alignment horizontal="center" vertical="center" shrinkToFit="1"/>
    </xf>
    <xf numFmtId="177" fontId="4" fillId="0" borderId="30" xfId="5" applyFont="1" applyBorder="1" applyAlignment="1">
      <alignment horizontal="center" vertical="center" shrinkToFit="1"/>
    </xf>
    <xf numFmtId="177" fontId="4" fillId="0" borderId="30" xfId="5" applyFont="1" applyBorder="1" applyAlignment="1" applyProtection="1">
      <alignment horizontal="left" vertical="center" shrinkToFit="1"/>
      <protection locked="0"/>
    </xf>
    <xf numFmtId="177" fontId="9" fillId="0" borderId="31" xfId="5" applyFont="1" applyBorder="1" applyAlignment="1">
      <alignment horizontal="left" vertical="center" shrinkToFit="1"/>
    </xf>
    <xf numFmtId="181" fontId="4" fillId="0" borderId="15" xfId="6" applyNumberFormat="1" applyFont="1" applyBorder="1" applyAlignment="1" applyProtection="1">
      <alignment horizontal="right" vertical="center"/>
    </xf>
    <xf numFmtId="181" fontId="4" fillId="0" borderId="15" xfId="5" applyNumberFormat="1" applyFont="1" applyBorder="1" applyAlignment="1">
      <alignment horizontal="right" vertical="center"/>
    </xf>
    <xf numFmtId="0" fontId="4" fillId="0" borderId="16" xfId="6" applyNumberFormat="1" applyFont="1" applyBorder="1" applyAlignment="1" applyProtection="1">
      <alignment horizontal="right" vertical="center"/>
    </xf>
    <xf numFmtId="181" fontId="4" fillId="0" borderId="16" xfId="6" applyNumberFormat="1" applyFont="1" applyBorder="1" applyAlignment="1" applyProtection="1">
      <alignment horizontal="right" vertical="center"/>
    </xf>
    <xf numFmtId="177" fontId="4" fillId="7" borderId="5" xfId="5" applyFont="1" applyFill="1" applyBorder="1" applyAlignment="1">
      <alignment horizontal="center" vertical="center" shrinkToFit="1"/>
    </xf>
    <xf numFmtId="177" fontId="4" fillId="7" borderId="18" xfId="5" applyFont="1" applyFill="1" applyBorder="1" applyAlignment="1">
      <alignment horizontal="center" vertical="center" shrinkToFit="1"/>
    </xf>
    <xf numFmtId="177" fontId="4" fillId="0" borderId="5" xfId="5" applyFont="1" applyBorder="1" applyAlignment="1" applyProtection="1">
      <alignment horizontal="center" vertical="center" shrinkToFit="1"/>
      <protection locked="0"/>
    </xf>
    <xf numFmtId="177" fontId="4" fillId="0" borderId="18" xfId="5" applyFont="1" applyBorder="1" applyAlignment="1" applyProtection="1">
      <alignment horizontal="center" vertical="center" shrinkToFit="1"/>
      <protection locked="0"/>
    </xf>
    <xf numFmtId="177" fontId="4" fillId="7" borderId="15" xfId="5" applyFont="1" applyFill="1" applyBorder="1" applyAlignment="1">
      <alignment horizontal="center" vertical="center"/>
    </xf>
    <xf numFmtId="177" fontId="4" fillId="7" borderId="19" xfId="5" applyFont="1" applyFill="1" applyBorder="1" applyAlignment="1">
      <alignment horizontal="left" vertical="center"/>
    </xf>
    <xf numFmtId="177" fontId="4" fillId="7" borderId="5" xfId="5" applyFont="1" applyFill="1" applyBorder="1" applyAlignment="1">
      <alignment horizontal="left" vertical="center"/>
    </xf>
    <xf numFmtId="177" fontId="4" fillId="7" borderId="18" xfId="5" applyFont="1" applyFill="1" applyBorder="1" applyAlignment="1">
      <alignment horizontal="left" vertical="center"/>
    </xf>
    <xf numFmtId="178" fontId="4" fillId="7" borderId="15" xfId="5" applyNumberFormat="1" applyFont="1" applyFill="1" applyBorder="1" applyAlignment="1">
      <alignment horizontal="center" vertical="center"/>
    </xf>
    <xf numFmtId="177" fontId="4" fillId="7" borderId="19" xfId="5" applyFont="1" applyFill="1" applyBorder="1" applyAlignment="1">
      <alignment horizontal="center" vertical="center"/>
    </xf>
    <xf numFmtId="177" fontId="4" fillId="7" borderId="18" xfId="5" applyFont="1" applyFill="1" applyBorder="1" applyAlignment="1">
      <alignment horizontal="center" vertical="center"/>
    </xf>
    <xf numFmtId="177" fontId="4" fillId="0" borderId="20" xfId="5" applyFont="1" applyBorder="1" applyAlignment="1" applyProtection="1">
      <alignment vertical="center" shrinkToFit="1"/>
      <protection locked="0"/>
    </xf>
    <xf numFmtId="177" fontId="4" fillId="0" borderId="20" xfId="5" applyFont="1" applyBorder="1" applyAlignment="1" applyProtection="1">
      <alignment horizontal="center" vertical="center" shrinkToFit="1"/>
      <protection locked="0"/>
    </xf>
    <xf numFmtId="177" fontId="4" fillId="0" borderId="19" xfId="5" applyFont="1" applyBorder="1" applyAlignment="1" applyProtection="1">
      <alignment horizontal="left" vertical="center" shrinkToFit="1"/>
      <protection locked="0"/>
    </xf>
    <xf numFmtId="177" fontId="4" fillId="0" borderId="18" xfId="5" applyFont="1" applyBorder="1" applyAlignment="1" applyProtection="1">
      <alignment horizontal="left" vertical="center" shrinkToFit="1"/>
      <protection locked="0"/>
    </xf>
    <xf numFmtId="178" fontId="4" fillId="0" borderId="20" xfId="5" applyNumberFormat="1" applyFont="1" applyBorder="1" applyAlignment="1" applyProtection="1">
      <alignment horizontal="center" vertical="center" shrinkToFit="1"/>
      <protection locked="0"/>
    </xf>
    <xf numFmtId="177" fontId="8" fillId="0" borderId="15" xfId="5" applyFont="1" applyBorder="1" applyAlignment="1" applyProtection="1">
      <alignment horizontal="center" vertical="center"/>
      <protection locked="0"/>
    </xf>
    <xf numFmtId="177" fontId="4" fillId="0" borderId="15" xfId="5" applyFont="1" applyBorder="1" applyAlignment="1" applyProtection="1">
      <alignment horizontal="center" vertical="center"/>
      <protection locked="0"/>
    </xf>
    <xf numFmtId="177" fontId="4" fillId="0" borderId="19" xfId="5" applyFont="1" applyBorder="1" applyAlignment="1" applyProtection="1">
      <alignment horizontal="center" vertical="center"/>
      <protection locked="0"/>
    </xf>
    <xf numFmtId="177" fontId="4" fillId="0" borderId="18" xfId="5" applyFont="1" applyBorder="1" applyAlignment="1" applyProtection="1">
      <alignment horizontal="center" vertical="center"/>
      <protection locked="0"/>
    </xf>
    <xf numFmtId="177" fontId="4" fillId="0" borderId="28" xfId="5" applyFont="1" applyBorder="1" applyAlignment="1">
      <alignment vertical="center" shrinkToFit="1"/>
    </xf>
    <xf numFmtId="177" fontId="4" fillId="0" borderId="28" xfId="5" applyFont="1" applyBorder="1" applyAlignment="1">
      <alignment horizontal="center" vertical="center" shrinkToFit="1"/>
    </xf>
    <xf numFmtId="177" fontId="4" fillId="0" borderId="28" xfId="5" applyFont="1" applyBorder="1" applyAlignment="1">
      <alignment horizontal="left" vertical="center" shrinkToFit="1"/>
    </xf>
    <xf numFmtId="177" fontId="4" fillId="0" borderId="17" xfId="5" applyFont="1" applyBorder="1" applyAlignment="1">
      <alignment horizontal="center" vertical="center" shrinkToFit="1"/>
    </xf>
    <xf numFmtId="181" fontId="4" fillId="0" borderId="30" xfId="6" applyNumberFormat="1" applyFont="1" applyBorder="1" applyAlignment="1" applyProtection="1">
      <alignment horizontal="right" vertical="center" shrinkToFit="1"/>
    </xf>
    <xf numFmtId="177" fontId="4" fillId="0" borderId="43" xfId="5" applyFont="1" applyBorder="1" applyAlignment="1" applyProtection="1">
      <alignment horizontal="left" vertical="center" shrinkToFit="1"/>
      <protection locked="0"/>
    </xf>
    <xf numFmtId="177" fontId="4" fillId="0" borderId="11" xfId="5" applyFont="1" applyBorder="1" applyAlignment="1" applyProtection="1">
      <alignment horizontal="left" vertical="center" shrinkToFit="1"/>
      <protection locked="0"/>
    </xf>
    <xf numFmtId="177" fontId="4" fillId="0" borderId="42" xfId="5" applyFont="1" applyBorder="1" applyAlignment="1" applyProtection="1">
      <alignment horizontal="left" vertical="center" shrinkToFit="1"/>
      <protection locked="0"/>
    </xf>
    <xf numFmtId="177" fontId="5" fillId="6" borderId="41" xfId="5" applyFont="1" applyFill="1" applyBorder="1" applyAlignment="1">
      <alignment horizontal="center" vertical="center" shrinkToFit="1"/>
    </xf>
    <xf numFmtId="177" fontId="5" fillId="6" borderId="11" xfId="5" applyFont="1" applyFill="1" applyBorder="1" applyAlignment="1">
      <alignment horizontal="center" vertical="center" shrinkToFit="1"/>
    </xf>
    <xf numFmtId="177" fontId="4" fillId="0" borderId="19" xfId="5" applyFont="1" applyBorder="1" applyAlignment="1" applyProtection="1">
      <alignment horizontal="center" vertical="center" shrinkToFit="1"/>
      <protection locked="0"/>
    </xf>
    <xf numFmtId="181" fontId="4" fillId="0" borderId="30" xfId="5" applyNumberFormat="1" applyFont="1" applyBorder="1" applyAlignment="1">
      <alignment horizontal="right" vertical="center" shrinkToFit="1"/>
    </xf>
    <xf numFmtId="181" fontId="4" fillId="0" borderId="31" xfId="6" applyNumberFormat="1" applyFont="1" applyBorder="1" applyAlignment="1" applyProtection="1">
      <alignment horizontal="right" vertical="center" shrinkToFit="1"/>
    </xf>
    <xf numFmtId="177" fontId="4" fillId="7" borderId="5" xfId="5" applyFont="1" applyFill="1" applyBorder="1" applyAlignment="1">
      <alignment horizontal="center" vertical="center"/>
    </xf>
    <xf numFmtId="177" fontId="26" fillId="0" borderId="32" xfId="1" applyFont="1" applyBorder="1" applyAlignment="1">
      <alignment horizontal="center" wrapText="1"/>
    </xf>
    <xf numFmtId="177" fontId="25" fillId="0" borderId="33" xfId="1" applyFont="1" applyBorder="1" applyAlignment="1">
      <alignment horizontal="center"/>
    </xf>
    <xf numFmtId="177" fontId="25" fillId="0" borderId="34" xfId="1" applyFont="1" applyBorder="1" applyAlignment="1">
      <alignment horizontal="center"/>
    </xf>
    <xf numFmtId="177" fontId="25" fillId="0" borderId="36" xfId="1" applyFont="1" applyBorder="1" applyAlignment="1">
      <alignment horizontal="center"/>
    </xf>
    <xf numFmtId="177" fontId="25" fillId="0" borderId="37" xfId="1" applyFont="1" applyBorder="1" applyAlignment="1">
      <alignment horizontal="center"/>
    </xf>
    <xf numFmtId="177" fontId="25" fillId="0" borderId="38" xfId="1" applyFont="1" applyBorder="1" applyAlignment="1">
      <alignment horizontal="center"/>
    </xf>
    <xf numFmtId="177" fontId="7" fillId="0" borderId="0" xfId="1">
      <alignment vertical="center"/>
    </xf>
    <xf numFmtId="177" fontId="13" fillId="0" borderId="0" xfId="5" applyFont="1" applyBorder="1" applyAlignment="1">
      <alignment horizontal="center" vertical="center"/>
    </xf>
    <xf numFmtId="177" fontId="7" fillId="0" borderId="0" xfId="1" applyBorder="1">
      <alignment vertical="center"/>
    </xf>
    <xf numFmtId="177" fontId="18" fillId="0" borderId="48" xfId="8" applyFont="1" applyBorder="1" applyProtection="1"/>
    <xf numFmtId="177" fontId="13" fillId="0" borderId="0" xfId="5" applyFont="1" applyBorder="1" applyAlignment="1">
      <alignment horizontal="left" vertical="center"/>
    </xf>
    <xf numFmtId="177" fontId="13" fillId="0" borderId="39" xfId="5" applyFont="1" applyBorder="1" applyAlignment="1">
      <alignment horizontal="left" vertical="center"/>
    </xf>
    <xf numFmtId="177" fontId="18" fillId="0" borderId="52" xfId="8" applyFont="1" applyBorder="1" applyProtection="1"/>
    <xf numFmtId="180" fontId="13" fillId="0" borderId="53" xfId="6" applyFont="1" applyBorder="1" applyAlignment="1" applyProtection="1">
      <alignment vertical="center"/>
    </xf>
    <xf numFmtId="177" fontId="7" fillId="0" borderId="53" xfId="1" applyBorder="1">
      <alignment vertical="center"/>
    </xf>
    <xf numFmtId="177" fontId="15" fillId="6" borderId="49" xfId="5" applyFont="1" applyFill="1" applyBorder="1" applyAlignment="1">
      <alignment horizontal="center" vertical="center"/>
    </xf>
    <xf numFmtId="180" fontId="15" fillId="6" borderId="50" xfId="6" applyFont="1" applyFill="1" applyBorder="1" applyAlignment="1" applyProtection="1">
      <alignment horizontal="center" vertical="center"/>
    </xf>
    <xf numFmtId="177" fontId="15" fillId="6" borderId="50" xfId="5" applyFont="1" applyFill="1" applyBorder="1" applyAlignment="1">
      <alignment horizontal="center" vertical="center"/>
    </xf>
    <xf numFmtId="177" fontId="13" fillId="6" borderId="50" xfId="5" applyFont="1" applyFill="1" applyBorder="1" applyAlignment="1">
      <alignment horizontal="center" vertical="center"/>
    </xf>
    <xf numFmtId="177" fontId="13" fillId="6" borderId="51" xfId="5" applyFont="1" applyFill="1" applyBorder="1" applyAlignment="1">
      <alignment horizontal="center" vertical="center"/>
    </xf>
    <xf numFmtId="177" fontId="13" fillId="0" borderId="39" xfId="5" applyFont="1" applyBorder="1" applyAlignment="1">
      <alignment horizontal="center" vertical="center"/>
    </xf>
    <xf numFmtId="177" fontId="13" fillId="0" borderId="53" xfId="5" applyFont="1" applyBorder="1" applyAlignment="1">
      <alignment horizontal="center" vertical="center"/>
    </xf>
    <xf numFmtId="177" fontId="13" fillId="0" borderId="40" xfId="5" applyFont="1" applyBorder="1" applyAlignment="1">
      <alignment horizontal="center" vertical="center"/>
    </xf>
    <xf numFmtId="187" fontId="4" fillId="0" borderId="20" xfId="5" applyNumberFormat="1" applyFont="1" applyBorder="1" applyAlignment="1" applyProtection="1">
      <alignment horizontal="center" vertical="center" shrinkToFit="1"/>
      <protection locked="0"/>
    </xf>
    <xf numFmtId="187" fontId="4" fillId="7" borderId="20" xfId="5" applyNumberFormat="1" applyFont="1" applyFill="1" applyBorder="1" applyAlignment="1" applyProtection="1">
      <alignment horizontal="center" vertical="center" shrinkToFit="1"/>
      <protection locked="0"/>
    </xf>
  </cellXfs>
  <cellStyles count="9">
    <cellStyle name="Excel Built-in Comma [0]" xfId="6" xr:uid="{00000000-0005-0000-0000-00000B000000}"/>
    <cellStyle name="Excel Built-in Input" xfId="7" xr:uid="{00000000-0005-0000-0000-00000C000000}"/>
    <cellStyle name="Excel Built-in Normal" xfId="5" xr:uid="{00000000-0005-0000-0000-000009000000}"/>
    <cellStyle name="Excel Built-in Normal 1" xfId="8" xr:uid="{00000000-0005-0000-0000-00000D000000}"/>
    <cellStyle name="Heading1" xfId="4" xr:uid="{00000000-0005-0000-0000-000008000000}"/>
    <cellStyle name="Result" xfId="2" xr:uid="{00000000-0005-0000-0000-000006000000}"/>
    <cellStyle name="Result2" xfId="3" xr:uid="{00000000-0005-0000-0000-000007000000}"/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BE5D6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F3F76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24</xdr:col>
      <xdr:colOff>157163</xdr:colOff>
      <xdr:row>17</xdr:row>
      <xdr:rowOff>190500</xdr:rowOff>
    </xdr:to>
    <xdr:sp macro="" textlink="">
      <xdr:nvSpPr>
        <xdr:cNvPr id="1026" name="_x0000_t202" hidden="1">
          <a:extLst>
            <a:ext uri="{FF2B5EF4-FFF2-40B4-BE49-F238E27FC236}">
              <a16:creationId xmlns:a16="http://schemas.microsoft.com/office/drawing/2014/main" id="{E27C2047-B430-4BD9-9E47-E9B2757523C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157163</xdr:colOff>
      <xdr:row>17</xdr:row>
      <xdr:rowOff>190500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3EA28247-5B26-495E-87C6-A3A10E9EAC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762500" cy="476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254000</xdr:colOff>
      <xdr:row>17</xdr:row>
      <xdr:rowOff>190500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F689513E-C462-4E3B-8578-90F6F6C30F4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762500" cy="476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254000</xdr:colOff>
      <xdr:row>19</xdr:row>
      <xdr:rowOff>190500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2B75A28E-631D-458C-82A3-B1A8BE2F4F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762500" cy="476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254000</xdr:colOff>
      <xdr:row>19</xdr:row>
      <xdr:rowOff>190500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88E3811F-A9EA-4849-B4F8-9CE0E438CAE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762500" cy="476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254000</xdr:colOff>
      <xdr:row>18</xdr:row>
      <xdr:rowOff>190500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44092826-7BE2-41D3-AAC9-DF8FEE4611B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692650" cy="4699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254000</xdr:colOff>
      <xdr:row>18</xdr:row>
      <xdr:rowOff>190500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CC154491-0ED5-4DE8-B353-C7F28159B0A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692650" cy="4699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254000</xdr:colOff>
      <xdr:row>18</xdr:row>
      <xdr:rowOff>190500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582ABB7A-91AB-48CB-AA1C-13C360097B7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692650" cy="4699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254000</xdr:colOff>
      <xdr:row>19</xdr:row>
      <xdr:rowOff>190500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C73B6A4F-E8BD-4061-81F1-434FAB7F8DC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692650" cy="4699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254000</xdr:colOff>
      <xdr:row>19</xdr:row>
      <xdr:rowOff>190500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48DD5D64-CEBE-44B9-A992-3228016BFEE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692650" cy="4699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254000</xdr:colOff>
      <xdr:row>19</xdr:row>
      <xdr:rowOff>190500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925B05F1-0F8E-4EC9-905E-8B04DA23D27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692650" cy="4699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254000</xdr:colOff>
      <xdr:row>19</xdr:row>
      <xdr:rowOff>190500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1807C9F1-5F04-4C0E-A12B-AA4B73C2D9B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692650" cy="4699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254000</xdr:colOff>
      <xdr:row>19</xdr:row>
      <xdr:rowOff>190500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FB77D0C8-0AE5-474B-B0C0-772CB102147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692650" cy="4699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254000</xdr:colOff>
      <xdr:row>19</xdr:row>
      <xdr:rowOff>190500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6E05A501-2D36-409C-AB07-543BC4D1BED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692650" cy="4699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254000</xdr:colOff>
      <xdr:row>19</xdr:row>
      <xdr:rowOff>190500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DE138A0A-F55A-4D39-A56D-DA1A5C8318C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692650" cy="4699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beeft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beeft.stores.jp/items/613e0205784e3f0b58741006" TargetMode="External"/><Relationship Id="rId13" Type="http://schemas.openxmlformats.org/officeDocument/2006/relationships/hyperlink" Target="https://beeft.stores.jp/items/613df69da10275058e9bb9a4" TargetMode="External"/><Relationship Id="rId3" Type="http://schemas.openxmlformats.org/officeDocument/2006/relationships/hyperlink" Target="https://beeft.stores.jp/items/5f9532d20eb24a208f946d2a" TargetMode="External"/><Relationship Id="rId7" Type="http://schemas.openxmlformats.org/officeDocument/2006/relationships/hyperlink" Target="https://beeft.stores.jp/items/611da9d7a92a78591cbc135a" TargetMode="External"/><Relationship Id="rId12" Type="http://schemas.openxmlformats.org/officeDocument/2006/relationships/hyperlink" Target="https://beeft.stores.jp/items/613df92aa1027539e09bbab1" TargetMode="External"/><Relationship Id="rId2" Type="http://schemas.openxmlformats.org/officeDocument/2006/relationships/hyperlink" Target="https://beeft.stores.jp/items/60af07a38899be3c325a9240" TargetMode="External"/><Relationship Id="rId1" Type="http://schemas.openxmlformats.org/officeDocument/2006/relationships/hyperlink" Target="https://beeft.stores.jp/items/60af0a0b0e24032be953e04c" TargetMode="External"/><Relationship Id="rId6" Type="http://schemas.openxmlformats.org/officeDocument/2006/relationships/hyperlink" Target="https://beeft.stores.jp/items/60f63744d2ac801a4e97684b" TargetMode="External"/><Relationship Id="rId11" Type="http://schemas.openxmlformats.org/officeDocument/2006/relationships/hyperlink" Target="https://beeft.stores.jp/items/613dfe83a1027539e09bbb28" TargetMode="External"/><Relationship Id="rId5" Type="http://schemas.openxmlformats.org/officeDocument/2006/relationships/hyperlink" Target="https://beeft.stores.jp/items/60af08ef1945c754d98f1adb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s://beeft.stores.jp/items/613dfdb0acbcb02a7f5f043c" TargetMode="External"/><Relationship Id="rId4" Type="http://schemas.openxmlformats.org/officeDocument/2006/relationships/hyperlink" Target="https://beeft.stores.jp/items/60f6356d21a166167e9f39c5" TargetMode="External"/><Relationship Id="rId9" Type="http://schemas.openxmlformats.org/officeDocument/2006/relationships/hyperlink" Target="https://beeft.stores.jp/items/613dff2d23055772b48cbfdc" TargetMode="External"/><Relationship Id="rId14" Type="http://schemas.openxmlformats.org/officeDocument/2006/relationships/hyperlink" Target="https://beeft.stores.jp/items/611da976202397373c416f7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T62"/>
  <sheetViews>
    <sheetView tabSelected="1" zoomScale="85" zoomScaleNormal="85" zoomScalePageLayoutView="60" workbookViewId="0"/>
  </sheetViews>
  <sheetFormatPr defaultColWidth="12.1796875" defaultRowHeight="12.5"/>
  <cols>
    <col min="1" max="1" width="3.26953125" customWidth="1"/>
    <col min="2" max="2" width="4.7265625" style="1" customWidth="1"/>
    <col min="3" max="44" width="4.26953125" style="2" customWidth="1"/>
    <col min="45" max="45" width="8.6328125" style="2" customWidth="1"/>
    <col min="46" max="52" width="4.26953125" style="2" customWidth="1"/>
    <col min="53" max="55" width="4.26953125" style="2" hidden="1" customWidth="1"/>
    <col min="56" max="67" width="4.26953125" style="2" customWidth="1"/>
    <col min="68" max="72" width="12.1796875" style="2"/>
  </cols>
  <sheetData>
    <row r="1" spans="2:72" ht="13" thickBot="1"/>
    <row r="2" spans="2:72" ht="18" customHeight="1" thickTop="1">
      <c r="B2" s="3" t="s">
        <v>39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11" t="s">
        <v>40</v>
      </c>
      <c r="P2" s="112"/>
      <c r="Q2" s="112"/>
      <c r="R2" s="112"/>
      <c r="S2" s="112"/>
      <c r="T2" s="112"/>
      <c r="U2" s="112"/>
      <c r="V2" s="113"/>
      <c r="Y2" s="55" t="s">
        <v>0</v>
      </c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6" t="s">
        <v>63</v>
      </c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</row>
    <row r="3" spans="2:72" ht="18" customHeight="1">
      <c r="B3" s="1" t="s">
        <v>42</v>
      </c>
      <c r="C3" s="23"/>
      <c r="D3" s="23"/>
      <c r="E3" s="23"/>
      <c r="G3" s="23"/>
      <c r="L3" s="25"/>
      <c r="M3" s="23"/>
      <c r="N3" s="26" t="s">
        <v>41</v>
      </c>
      <c r="O3" s="114"/>
      <c r="P3" s="115"/>
      <c r="Q3" s="115"/>
      <c r="R3" s="115"/>
      <c r="S3" s="115"/>
      <c r="T3" s="115"/>
      <c r="U3" s="115"/>
      <c r="V3" s="116"/>
      <c r="W3" s="23"/>
      <c r="X3" s="24"/>
      <c r="Y3" s="42" t="s">
        <v>1</v>
      </c>
      <c r="Z3" s="42"/>
      <c r="AA3" s="43"/>
      <c r="AB3" s="43"/>
      <c r="AC3" s="43"/>
      <c r="AD3" s="43"/>
      <c r="AE3" s="43"/>
      <c r="AF3" s="43"/>
      <c r="AG3" s="43"/>
      <c r="AH3" s="43"/>
      <c r="AI3" s="57" t="s">
        <v>2</v>
      </c>
      <c r="AJ3" s="57"/>
      <c r="AK3" s="57"/>
      <c r="AL3" s="44"/>
      <c r="AM3" s="44"/>
      <c r="AN3" s="44"/>
      <c r="AO3" s="44"/>
      <c r="AP3" s="44"/>
      <c r="AQ3" s="44"/>
      <c r="AR3" s="44"/>
      <c r="AS3" s="44"/>
      <c r="AT3" s="42" t="s">
        <v>1</v>
      </c>
      <c r="AU3" s="42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</row>
    <row r="4" spans="2:72" ht="18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4"/>
      <c r="Y4" s="42" t="s">
        <v>4</v>
      </c>
      <c r="Z4" s="42"/>
      <c r="AA4" s="4" t="s">
        <v>5</v>
      </c>
      <c r="AB4" s="43"/>
      <c r="AC4" s="43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2" t="s">
        <v>4</v>
      </c>
      <c r="AU4" s="42"/>
      <c r="AV4" s="5" t="s">
        <v>5</v>
      </c>
      <c r="AW4" s="43"/>
      <c r="AX4" s="43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</row>
    <row r="5" spans="2:72" ht="18" customHeight="1" thickBot="1">
      <c r="B5" s="1" t="s">
        <v>3</v>
      </c>
      <c r="P5" s="27"/>
      <c r="Y5" s="45" t="s">
        <v>6</v>
      </c>
      <c r="Z5" s="45"/>
      <c r="AA5" s="46"/>
      <c r="AB5" s="46"/>
      <c r="AC5" s="46"/>
      <c r="AD5" s="46"/>
      <c r="AE5" s="46"/>
      <c r="AF5" s="46"/>
      <c r="AG5" s="46"/>
      <c r="AH5" s="46"/>
      <c r="AI5" s="47" t="s">
        <v>7</v>
      </c>
      <c r="AJ5" s="47"/>
      <c r="AK5" s="47"/>
      <c r="AL5" s="48"/>
      <c r="AM5" s="48"/>
      <c r="AN5" s="48"/>
      <c r="AO5" s="48"/>
      <c r="AP5" s="48"/>
      <c r="AQ5" s="48"/>
      <c r="AR5" s="48"/>
      <c r="AS5" s="48"/>
      <c r="AT5" s="45" t="s">
        <v>6</v>
      </c>
      <c r="AU5" s="45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</row>
    <row r="6" spans="2:72" ht="18" customHeight="1" thickTop="1" thickBot="1">
      <c r="B6" s="21" t="s">
        <v>29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Y6" s="6"/>
      <c r="Z6" s="6"/>
      <c r="AA6" s="7"/>
      <c r="AB6" s="7"/>
      <c r="AC6" s="7"/>
      <c r="AD6" s="7"/>
      <c r="AE6" s="7"/>
      <c r="AF6" s="7"/>
      <c r="AG6" s="7"/>
      <c r="AH6" s="7"/>
      <c r="AI6" s="6"/>
      <c r="AJ6" s="6"/>
      <c r="AK6" s="6"/>
      <c r="AL6" s="8"/>
      <c r="AM6" s="8"/>
      <c r="AN6" s="8"/>
      <c r="AO6" s="8"/>
      <c r="AP6" s="8"/>
      <c r="AQ6" s="8"/>
      <c r="AR6" s="8"/>
      <c r="AS6" s="8"/>
      <c r="AT6" s="7"/>
      <c r="AU6" s="7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</row>
    <row r="7" spans="2:72" ht="18" customHeight="1" thickTop="1">
      <c r="B7" s="21" t="s">
        <v>85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Y7" s="56" t="s">
        <v>38</v>
      </c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</row>
    <row r="8" spans="2:72" ht="18" customHeight="1" thickBot="1">
      <c r="B8" s="1" t="s">
        <v>86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Y8" s="37" t="s">
        <v>62</v>
      </c>
      <c r="Z8" s="38"/>
      <c r="AA8" s="38"/>
      <c r="AB8" s="39"/>
      <c r="AC8" s="69" t="s">
        <v>60</v>
      </c>
      <c r="AD8" s="69"/>
      <c r="AE8" s="69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70" t="s">
        <v>59</v>
      </c>
      <c r="AQ8" s="70"/>
      <c r="AR8" s="70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 t="s">
        <v>61</v>
      </c>
      <c r="BF8" s="72"/>
      <c r="BG8" s="72"/>
      <c r="BH8" s="72"/>
      <c r="BI8" s="72"/>
      <c r="BJ8" s="72"/>
    </row>
    <row r="9" spans="2:72" ht="18" customHeight="1" thickTop="1" thickBot="1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T9" s="1"/>
      <c r="U9" s="1"/>
      <c r="V9" s="1"/>
      <c r="W9" s="1"/>
      <c r="X9" s="1"/>
      <c r="Y9" s="1"/>
      <c r="Z9" s="1"/>
      <c r="AA9" s="1"/>
      <c r="AU9" s="28" t="s">
        <v>58</v>
      </c>
      <c r="AV9" s="29"/>
    </row>
    <row r="10" spans="2:72" ht="18" customHeight="1" thickTop="1" thickBot="1">
      <c r="B10" s="34" t="s">
        <v>37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6"/>
      <c r="AM10" s="63" t="s">
        <v>72</v>
      </c>
      <c r="AN10" s="63"/>
      <c r="AO10" s="63"/>
      <c r="AP10" s="63"/>
      <c r="AQ10" s="63"/>
      <c r="AR10" s="63"/>
      <c r="AS10" s="63"/>
      <c r="AT10" s="63"/>
      <c r="AU10" s="64" t="s">
        <v>36</v>
      </c>
      <c r="AV10" s="64"/>
      <c r="AW10" s="64"/>
      <c r="AX10" s="64"/>
      <c r="AY10" s="65" t="s">
        <v>57</v>
      </c>
      <c r="AZ10" s="66"/>
      <c r="BA10" s="66"/>
      <c r="BB10" s="66"/>
      <c r="BC10" s="66"/>
      <c r="BD10" s="67" t="s">
        <v>23</v>
      </c>
      <c r="BE10" s="40" t="s">
        <v>26</v>
      </c>
      <c r="BF10" s="40"/>
      <c r="BG10" s="40" t="s">
        <v>27</v>
      </c>
      <c r="BH10" s="40"/>
      <c r="BI10" s="41" t="s">
        <v>28</v>
      </c>
      <c r="BJ10" s="41"/>
    </row>
    <row r="11" spans="2:72" ht="18" customHeight="1" thickTop="1">
      <c r="B11" s="22" t="s">
        <v>8</v>
      </c>
      <c r="C11" s="50" t="s">
        <v>19</v>
      </c>
      <c r="D11" s="50"/>
      <c r="E11" s="50"/>
      <c r="F11" s="50"/>
      <c r="G11" s="50"/>
      <c r="H11" s="50"/>
      <c r="I11" s="50"/>
      <c r="J11" s="51" t="s">
        <v>20</v>
      </c>
      <c r="K11" s="52"/>
      <c r="L11" s="52"/>
      <c r="M11" s="52"/>
      <c r="N11" s="52" t="s">
        <v>21</v>
      </c>
      <c r="O11" s="52"/>
      <c r="P11" s="52"/>
      <c r="Q11" s="53"/>
      <c r="R11" s="50" t="s">
        <v>5</v>
      </c>
      <c r="S11" s="50"/>
      <c r="T11" s="50"/>
      <c r="U11" s="51" t="s">
        <v>9</v>
      </c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/>
      <c r="AJ11" s="50" t="s">
        <v>6</v>
      </c>
      <c r="AK11" s="50"/>
      <c r="AL11" s="50"/>
      <c r="AM11" s="54" t="s">
        <v>24</v>
      </c>
      <c r="AN11" s="54"/>
      <c r="AO11" s="54"/>
      <c r="AP11" s="54"/>
      <c r="AQ11" s="54"/>
      <c r="AR11" s="54"/>
      <c r="AS11" s="54"/>
      <c r="AT11" s="54"/>
      <c r="AU11" s="50" t="s">
        <v>25</v>
      </c>
      <c r="AV11" s="50"/>
      <c r="AW11" s="50" t="s">
        <v>35</v>
      </c>
      <c r="AX11" s="50"/>
      <c r="AY11" s="51" t="s">
        <v>10</v>
      </c>
      <c r="AZ11" s="53"/>
      <c r="BA11" s="54" t="s">
        <v>55</v>
      </c>
      <c r="BB11" s="54"/>
      <c r="BC11" s="54"/>
      <c r="BD11" s="67"/>
      <c r="BE11" s="40"/>
      <c r="BF11" s="40"/>
      <c r="BG11" s="40"/>
      <c r="BH11" s="40"/>
      <c r="BI11" s="41"/>
      <c r="BJ11" s="41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2:72" ht="18" customHeight="1">
      <c r="B12" s="32" t="s">
        <v>11</v>
      </c>
      <c r="C12" s="81" t="s">
        <v>30</v>
      </c>
      <c r="D12" s="81"/>
      <c r="E12" s="81"/>
      <c r="F12" s="81"/>
      <c r="G12" s="81"/>
      <c r="H12" s="81"/>
      <c r="I12" s="81"/>
      <c r="J12" s="86" t="s">
        <v>22</v>
      </c>
      <c r="K12" s="110"/>
      <c r="L12" s="110"/>
      <c r="M12" s="87"/>
      <c r="N12" s="77" t="s">
        <v>31</v>
      </c>
      <c r="O12" s="77"/>
      <c r="P12" s="77"/>
      <c r="Q12" s="78"/>
      <c r="R12" s="81" t="s">
        <v>33</v>
      </c>
      <c r="S12" s="81"/>
      <c r="T12" s="81"/>
      <c r="U12" s="82" t="s">
        <v>32</v>
      </c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4"/>
      <c r="AJ12" s="85" t="s">
        <v>34</v>
      </c>
      <c r="AK12" s="85"/>
      <c r="AL12" s="85"/>
      <c r="AM12" s="81" t="s">
        <v>46</v>
      </c>
      <c r="AN12" s="81"/>
      <c r="AO12" s="81"/>
      <c r="AP12" s="81"/>
      <c r="AQ12" s="81"/>
      <c r="AR12" s="81"/>
      <c r="AS12" s="81"/>
      <c r="AT12" s="81"/>
      <c r="AU12" s="135">
        <v>808</v>
      </c>
      <c r="AV12" s="135"/>
      <c r="AW12" s="81" t="s">
        <v>64</v>
      </c>
      <c r="AX12" s="81"/>
      <c r="AY12" s="86" t="s">
        <v>56</v>
      </c>
      <c r="AZ12" s="87"/>
      <c r="BA12" s="81" t="s">
        <v>12</v>
      </c>
      <c r="BB12" s="81"/>
      <c r="BC12" s="81"/>
      <c r="BD12" s="33">
        <v>1</v>
      </c>
      <c r="BE12" s="59">
        <f>IFERROR(VLOOKUP(AM12,商品一覧!$B$3:$C$16,2,FALSE),"")</f>
        <v>6780</v>
      </c>
      <c r="BF12" s="59"/>
      <c r="BG12" s="60">
        <f>IF(BD12&lt;&gt;"",500,"")</f>
        <v>500</v>
      </c>
      <c r="BH12" s="60"/>
      <c r="BI12" s="61">
        <f>IFERROR(BE12*BD12+BG12,"")</f>
        <v>7280</v>
      </c>
      <c r="BJ12" s="62"/>
    </row>
    <row r="13" spans="2:72" ht="18" customHeight="1">
      <c r="B13" s="10">
        <v>2</v>
      </c>
      <c r="C13" s="88"/>
      <c r="D13" s="88"/>
      <c r="E13" s="88"/>
      <c r="F13" s="88"/>
      <c r="G13" s="88"/>
      <c r="H13" s="88"/>
      <c r="I13" s="88"/>
      <c r="J13" s="107"/>
      <c r="K13" s="79"/>
      <c r="L13" s="79"/>
      <c r="M13" s="80"/>
      <c r="N13" s="79"/>
      <c r="O13" s="79"/>
      <c r="P13" s="79"/>
      <c r="Q13" s="80"/>
      <c r="R13" s="89"/>
      <c r="S13" s="89"/>
      <c r="T13" s="89"/>
      <c r="U13" s="90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91"/>
      <c r="AJ13" s="92"/>
      <c r="AK13" s="92"/>
      <c r="AL13" s="92"/>
      <c r="AM13" s="93"/>
      <c r="AN13" s="93"/>
      <c r="AO13" s="93"/>
      <c r="AP13" s="93"/>
      <c r="AQ13" s="93"/>
      <c r="AR13" s="93"/>
      <c r="AS13" s="93"/>
      <c r="AT13" s="93"/>
      <c r="AU13" s="134"/>
      <c r="AV13" s="134"/>
      <c r="AW13" s="94"/>
      <c r="AX13" s="94"/>
      <c r="AY13" s="95"/>
      <c r="AZ13" s="96"/>
      <c r="BA13" s="89"/>
      <c r="BB13" s="89"/>
      <c r="BC13" s="89"/>
      <c r="BD13" s="30"/>
      <c r="BE13" s="73" t="str">
        <f>IFERROR(VLOOKUP(AM13,商品一覧!$B$3:$C$16,2,FALSE),"")</f>
        <v/>
      </c>
      <c r="BF13" s="73"/>
      <c r="BG13" s="74" t="str">
        <f t="shared" ref="BG13" si="0">IF(BD13&lt;&gt;"",500,"")</f>
        <v/>
      </c>
      <c r="BH13" s="74"/>
      <c r="BI13" s="75" t="str">
        <f t="shared" ref="BI13:BI59" si="1">IFERROR(BE13*BD13+BG13,"")</f>
        <v/>
      </c>
      <c r="BJ13" s="76"/>
    </row>
    <row r="14" spans="2:72" ht="18" customHeight="1">
      <c r="B14" s="10">
        <v>3</v>
      </c>
      <c r="C14" s="88"/>
      <c r="D14" s="88"/>
      <c r="E14" s="88"/>
      <c r="F14" s="88"/>
      <c r="G14" s="88"/>
      <c r="H14" s="88"/>
      <c r="I14" s="88"/>
      <c r="J14" s="107"/>
      <c r="K14" s="79"/>
      <c r="L14" s="79"/>
      <c r="M14" s="80"/>
      <c r="N14" s="79"/>
      <c r="O14" s="79"/>
      <c r="P14" s="79"/>
      <c r="Q14" s="80"/>
      <c r="R14" s="89"/>
      <c r="S14" s="89"/>
      <c r="T14" s="89"/>
      <c r="U14" s="90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91"/>
      <c r="AJ14" s="92"/>
      <c r="AK14" s="92"/>
      <c r="AL14" s="92"/>
      <c r="AM14" s="93"/>
      <c r="AN14" s="93"/>
      <c r="AO14" s="93"/>
      <c r="AP14" s="93"/>
      <c r="AQ14" s="93"/>
      <c r="AR14" s="93"/>
      <c r="AS14" s="93"/>
      <c r="AT14" s="93"/>
      <c r="AU14" s="134"/>
      <c r="AV14" s="134"/>
      <c r="AW14" s="94"/>
      <c r="AX14" s="94"/>
      <c r="AY14" s="95"/>
      <c r="AZ14" s="96"/>
      <c r="BA14" s="89"/>
      <c r="BB14" s="89"/>
      <c r="BC14" s="89"/>
      <c r="BD14" s="30"/>
      <c r="BE14" s="73" t="str">
        <f>IFERROR(VLOOKUP(AM14,商品一覧!$B$3:$C$16,2,FALSE),"")</f>
        <v/>
      </c>
      <c r="BF14" s="73"/>
      <c r="BG14" s="74" t="str">
        <f t="shared" ref="BG14:BG59" si="2">IF(BD14&lt;&gt;"",500,"")</f>
        <v/>
      </c>
      <c r="BH14" s="74"/>
      <c r="BI14" s="75" t="str">
        <f t="shared" si="1"/>
        <v/>
      </c>
      <c r="BJ14" s="76"/>
    </row>
    <row r="15" spans="2:72" ht="18" customHeight="1">
      <c r="B15" s="10">
        <v>4</v>
      </c>
      <c r="C15" s="88"/>
      <c r="D15" s="88"/>
      <c r="E15" s="88"/>
      <c r="F15" s="88"/>
      <c r="G15" s="88"/>
      <c r="H15" s="88"/>
      <c r="I15" s="88"/>
      <c r="J15" s="107"/>
      <c r="K15" s="79"/>
      <c r="L15" s="79"/>
      <c r="M15" s="80"/>
      <c r="N15" s="79"/>
      <c r="O15" s="79"/>
      <c r="P15" s="79"/>
      <c r="Q15" s="80"/>
      <c r="R15" s="89"/>
      <c r="S15" s="89"/>
      <c r="T15" s="89"/>
      <c r="U15" s="90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91"/>
      <c r="AJ15" s="92"/>
      <c r="AK15" s="92"/>
      <c r="AL15" s="92"/>
      <c r="AM15" s="93"/>
      <c r="AN15" s="93"/>
      <c r="AO15" s="93"/>
      <c r="AP15" s="93"/>
      <c r="AQ15" s="93"/>
      <c r="AR15" s="93"/>
      <c r="AS15" s="93"/>
      <c r="AT15" s="93"/>
      <c r="AU15" s="134"/>
      <c r="AV15" s="134"/>
      <c r="AW15" s="94"/>
      <c r="AX15" s="94"/>
      <c r="AY15" s="95"/>
      <c r="AZ15" s="96"/>
      <c r="BA15" s="89"/>
      <c r="BB15" s="89"/>
      <c r="BC15" s="89"/>
      <c r="BD15" s="30"/>
      <c r="BE15" s="73" t="str">
        <f>IFERROR(VLOOKUP(AM15,商品一覧!$B$3:$C$16,2,FALSE),"")</f>
        <v/>
      </c>
      <c r="BF15" s="73"/>
      <c r="BG15" s="74" t="str">
        <f t="shared" si="2"/>
        <v/>
      </c>
      <c r="BH15" s="74"/>
      <c r="BI15" s="75" t="str">
        <f t="shared" si="1"/>
        <v/>
      </c>
      <c r="BJ15" s="76"/>
    </row>
    <row r="16" spans="2:72" ht="18" customHeight="1">
      <c r="B16" s="10">
        <v>5</v>
      </c>
      <c r="C16" s="88"/>
      <c r="D16" s="88"/>
      <c r="E16" s="88"/>
      <c r="F16" s="88"/>
      <c r="G16" s="88"/>
      <c r="H16" s="88"/>
      <c r="I16" s="88"/>
      <c r="J16" s="107"/>
      <c r="K16" s="79"/>
      <c r="L16" s="79"/>
      <c r="M16" s="80"/>
      <c r="N16" s="79"/>
      <c r="O16" s="79"/>
      <c r="P16" s="79"/>
      <c r="Q16" s="80"/>
      <c r="R16" s="89"/>
      <c r="S16" s="89"/>
      <c r="T16" s="89"/>
      <c r="U16" s="90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91"/>
      <c r="AJ16" s="92"/>
      <c r="AK16" s="92"/>
      <c r="AL16" s="92"/>
      <c r="AM16" s="93"/>
      <c r="AN16" s="93"/>
      <c r="AO16" s="93"/>
      <c r="AP16" s="93"/>
      <c r="AQ16" s="93"/>
      <c r="AR16" s="93"/>
      <c r="AS16" s="93"/>
      <c r="AT16" s="93"/>
      <c r="AU16" s="134"/>
      <c r="AV16" s="134"/>
      <c r="AW16" s="94"/>
      <c r="AX16" s="94"/>
      <c r="AY16" s="95"/>
      <c r="AZ16" s="96"/>
      <c r="BA16" s="89"/>
      <c r="BB16" s="89"/>
      <c r="BC16" s="89"/>
      <c r="BD16" s="30"/>
      <c r="BE16" s="73" t="str">
        <f>IFERROR(VLOOKUP(AM16,商品一覧!$B$3:$C$16,2,FALSE),"")</f>
        <v/>
      </c>
      <c r="BF16" s="73"/>
      <c r="BG16" s="74" t="str">
        <f t="shared" si="2"/>
        <v/>
      </c>
      <c r="BH16" s="74"/>
      <c r="BI16" s="75" t="str">
        <f t="shared" si="1"/>
        <v/>
      </c>
      <c r="BJ16" s="76"/>
    </row>
    <row r="17" spans="2:62" ht="18" customHeight="1">
      <c r="B17" s="10">
        <v>6</v>
      </c>
      <c r="C17" s="88"/>
      <c r="D17" s="88"/>
      <c r="E17" s="88"/>
      <c r="F17" s="88"/>
      <c r="G17" s="88"/>
      <c r="H17" s="88"/>
      <c r="I17" s="88"/>
      <c r="J17" s="107"/>
      <c r="K17" s="79"/>
      <c r="L17" s="79"/>
      <c r="M17" s="80"/>
      <c r="N17" s="79"/>
      <c r="O17" s="79"/>
      <c r="P17" s="79"/>
      <c r="Q17" s="80"/>
      <c r="R17" s="89"/>
      <c r="S17" s="89"/>
      <c r="T17" s="89"/>
      <c r="U17" s="90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91"/>
      <c r="AJ17" s="92"/>
      <c r="AK17" s="92"/>
      <c r="AL17" s="92"/>
      <c r="AM17" s="93"/>
      <c r="AN17" s="93"/>
      <c r="AO17" s="93"/>
      <c r="AP17" s="93"/>
      <c r="AQ17" s="93"/>
      <c r="AR17" s="93"/>
      <c r="AS17" s="93"/>
      <c r="AT17" s="93"/>
      <c r="AU17" s="134"/>
      <c r="AV17" s="134"/>
      <c r="AW17" s="94"/>
      <c r="AX17" s="94"/>
      <c r="AY17" s="95"/>
      <c r="AZ17" s="96"/>
      <c r="BA17" s="89"/>
      <c r="BB17" s="89"/>
      <c r="BC17" s="89"/>
      <c r="BD17" s="30"/>
      <c r="BE17" s="73" t="str">
        <f>IFERROR(VLOOKUP(AM17,商品一覧!$B$3:$C$16,2,FALSE),"")</f>
        <v/>
      </c>
      <c r="BF17" s="73"/>
      <c r="BG17" s="74" t="str">
        <f t="shared" si="2"/>
        <v/>
      </c>
      <c r="BH17" s="74"/>
      <c r="BI17" s="75" t="str">
        <f t="shared" si="1"/>
        <v/>
      </c>
      <c r="BJ17" s="76"/>
    </row>
    <row r="18" spans="2:62" ht="18" customHeight="1">
      <c r="B18" s="10">
        <v>7</v>
      </c>
      <c r="C18" s="88"/>
      <c r="D18" s="88"/>
      <c r="E18" s="88"/>
      <c r="F18" s="88"/>
      <c r="G18" s="88"/>
      <c r="H18" s="88"/>
      <c r="I18" s="88"/>
      <c r="J18" s="107"/>
      <c r="K18" s="79"/>
      <c r="L18" s="79"/>
      <c r="M18" s="80"/>
      <c r="N18" s="79"/>
      <c r="O18" s="79"/>
      <c r="P18" s="79"/>
      <c r="Q18" s="80"/>
      <c r="R18" s="89"/>
      <c r="S18" s="89"/>
      <c r="T18" s="89"/>
      <c r="U18" s="90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91"/>
      <c r="AJ18" s="92"/>
      <c r="AK18" s="92"/>
      <c r="AL18" s="92"/>
      <c r="AM18" s="93"/>
      <c r="AN18" s="93"/>
      <c r="AO18" s="93"/>
      <c r="AP18" s="93"/>
      <c r="AQ18" s="93"/>
      <c r="AR18" s="93"/>
      <c r="AS18" s="93"/>
      <c r="AT18" s="93"/>
      <c r="AU18" s="134"/>
      <c r="AV18" s="134"/>
      <c r="AW18" s="94"/>
      <c r="AX18" s="94"/>
      <c r="AY18" s="95"/>
      <c r="AZ18" s="96"/>
      <c r="BA18" s="89"/>
      <c r="BB18" s="89"/>
      <c r="BC18" s="89"/>
      <c r="BD18" s="30"/>
      <c r="BE18" s="73" t="str">
        <f>IFERROR(VLOOKUP(AM18,商品一覧!$B$3:$C$16,2,FALSE),"")</f>
        <v/>
      </c>
      <c r="BF18" s="73"/>
      <c r="BG18" s="74" t="str">
        <f t="shared" si="2"/>
        <v/>
      </c>
      <c r="BH18" s="74"/>
      <c r="BI18" s="75" t="str">
        <f t="shared" si="1"/>
        <v/>
      </c>
      <c r="BJ18" s="76"/>
    </row>
    <row r="19" spans="2:62" ht="18" customHeight="1">
      <c r="B19" s="10">
        <v>8</v>
      </c>
      <c r="C19" s="88"/>
      <c r="D19" s="88"/>
      <c r="E19" s="88"/>
      <c r="F19" s="88"/>
      <c r="G19" s="88"/>
      <c r="H19" s="88"/>
      <c r="I19" s="88"/>
      <c r="J19" s="107"/>
      <c r="K19" s="79"/>
      <c r="L19" s="79"/>
      <c r="M19" s="80"/>
      <c r="N19" s="79"/>
      <c r="O19" s="79"/>
      <c r="P19" s="79"/>
      <c r="Q19" s="80"/>
      <c r="R19" s="89"/>
      <c r="S19" s="89"/>
      <c r="T19" s="89"/>
      <c r="U19" s="90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91"/>
      <c r="AJ19" s="92"/>
      <c r="AK19" s="92"/>
      <c r="AL19" s="92"/>
      <c r="AM19" s="93"/>
      <c r="AN19" s="93"/>
      <c r="AO19" s="93"/>
      <c r="AP19" s="93"/>
      <c r="AQ19" s="93"/>
      <c r="AR19" s="93"/>
      <c r="AS19" s="93"/>
      <c r="AT19" s="93"/>
      <c r="AU19" s="134"/>
      <c r="AV19" s="134"/>
      <c r="AW19" s="94"/>
      <c r="AX19" s="94"/>
      <c r="AY19" s="95"/>
      <c r="AZ19" s="96"/>
      <c r="BA19" s="89"/>
      <c r="BB19" s="89"/>
      <c r="BC19" s="89"/>
      <c r="BD19" s="30"/>
      <c r="BE19" s="73" t="str">
        <f>IFERROR(VLOOKUP(AM19,商品一覧!$B$3:$C$16,2,FALSE),"")</f>
        <v/>
      </c>
      <c r="BF19" s="73"/>
      <c r="BG19" s="74" t="str">
        <f t="shared" si="2"/>
        <v/>
      </c>
      <c r="BH19" s="74"/>
      <c r="BI19" s="75" t="str">
        <f t="shared" si="1"/>
        <v/>
      </c>
      <c r="BJ19" s="76"/>
    </row>
    <row r="20" spans="2:62" ht="18" customHeight="1">
      <c r="B20" s="10">
        <v>9</v>
      </c>
      <c r="C20" s="88"/>
      <c r="D20" s="88"/>
      <c r="E20" s="88"/>
      <c r="F20" s="88"/>
      <c r="G20" s="88"/>
      <c r="H20" s="88"/>
      <c r="I20" s="88"/>
      <c r="J20" s="107"/>
      <c r="K20" s="79"/>
      <c r="L20" s="79"/>
      <c r="M20" s="80"/>
      <c r="N20" s="79"/>
      <c r="O20" s="79"/>
      <c r="P20" s="79"/>
      <c r="Q20" s="80"/>
      <c r="R20" s="89"/>
      <c r="S20" s="89"/>
      <c r="T20" s="89"/>
      <c r="U20" s="90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91"/>
      <c r="AJ20" s="92"/>
      <c r="AK20" s="92"/>
      <c r="AL20" s="92"/>
      <c r="AM20" s="93"/>
      <c r="AN20" s="93"/>
      <c r="AO20" s="93"/>
      <c r="AP20" s="93"/>
      <c r="AQ20" s="93"/>
      <c r="AR20" s="93"/>
      <c r="AS20" s="93"/>
      <c r="AT20" s="93"/>
      <c r="AU20" s="134"/>
      <c r="AV20" s="134"/>
      <c r="AW20" s="94"/>
      <c r="AX20" s="94"/>
      <c r="AY20" s="95"/>
      <c r="AZ20" s="96"/>
      <c r="BA20" s="89"/>
      <c r="BB20" s="89"/>
      <c r="BC20" s="89"/>
      <c r="BD20" s="30"/>
      <c r="BE20" s="73" t="str">
        <f>IFERROR(VLOOKUP(AM20,商品一覧!$B$3:$C$16,2,FALSE),"")</f>
        <v/>
      </c>
      <c r="BF20" s="73"/>
      <c r="BG20" s="74" t="str">
        <f t="shared" si="2"/>
        <v/>
      </c>
      <c r="BH20" s="74"/>
      <c r="BI20" s="75" t="str">
        <f t="shared" si="1"/>
        <v/>
      </c>
      <c r="BJ20" s="76"/>
    </row>
    <row r="21" spans="2:62" ht="18" customHeight="1">
      <c r="B21" s="10">
        <v>10</v>
      </c>
      <c r="C21" s="88"/>
      <c r="D21" s="88"/>
      <c r="E21" s="88"/>
      <c r="F21" s="88"/>
      <c r="G21" s="88"/>
      <c r="H21" s="88"/>
      <c r="I21" s="88"/>
      <c r="J21" s="107"/>
      <c r="K21" s="79"/>
      <c r="L21" s="79"/>
      <c r="M21" s="80"/>
      <c r="N21" s="79"/>
      <c r="O21" s="79"/>
      <c r="P21" s="79"/>
      <c r="Q21" s="80"/>
      <c r="R21" s="89"/>
      <c r="S21" s="89"/>
      <c r="T21" s="89"/>
      <c r="U21" s="90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91"/>
      <c r="AJ21" s="92"/>
      <c r="AK21" s="92"/>
      <c r="AL21" s="92"/>
      <c r="AM21" s="93"/>
      <c r="AN21" s="93"/>
      <c r="AO21" s="93"/>
      <c r="AP21" s="93"/>
      <c r="AQ21" s="93"/>
      <c r="AR21" s="93"/>
      <c r="AS21" s="93"/>
      <c r="AT21" s="93"/>
      <c r="AU21" s="134"/>
      <c r="AV21" s="134"/>
      <c r="AW21" s="94"/>
      <c r="AX21" s="94"/>
      <c r="AY21" s="95"/>
      <c r="AZ21" s="96"/>
      <c r="BA21" s="89"/>
      <c r="BB21" s="89"/>
      <c r="BC21" s="89"/>
      <c r="BD21" s="30"/>
      <c r="BE21" s="73" t="str">
        <f>IFERROR(VLOOKUP(AM21,商品一覧!$B$3:$C$16,2,FALSE),"")</f>
        <v/>
      </c>
      <c r="BF21" s="73"/>
      <c r="BG21" s="74" t="str">
        <f t="shared" si="2"/>
        <v/>
      </c>
      <c r="BH21" s="74"/>
      <c r="BI21" s="75" t="str">
        <f t="shared" si="1"/>
        <v/>
      </c>
      <c r="BJ21" s="76"/>
    </row>
    <row r="22" spans="2:62" ht="18" customHeight="1">
      <c r="B22" s="10">
        <v>11</v>
      </c>
      <c r="C22" s="88"/>
      <c r="D22" s="88"/>
      <c r="E22" s="88"/>
      <c r="F22" s="88"/>
      <c r="G22" s="88"/>
      <c r="H22" s="88"/>
      <c r="I22" s="88"/>
      <c r="J22" s="107"/>
      <c r="K22" s="79"/>
      <c r="L22" s="79"/>
      <c r="M22" s="80"/>
      <c r="N22" s="79"/>
      <c r="O22" s="79"/>
      <c r="P22" s="79"/>
      <c r="Q22" s="80"/>
      <c r="R22" s="89"/>
      <c r="S22" s="89"/>
      <c r="T22" s="89"/>
      <c r="U22" s="90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91"/>
      <c r="AJ22" s="92"/>
      <c r="AK22" s="92"/>
      <c r="AL22" s="92"/>
      <c r="AM22" s="93"/>
      <c r="AN22" s="93"/>
      <c r="AO22" s="93"/>
      <c r="AP22" s="93"/>
      <c r="AQ22" s="93"/>
      <c r="AR22" s="93"/>
      <c r="AS22" s="93"/>
      <c r="AT22" s="93"/>
      <c r="AU22" s="134"/>
      <c r="AV22" s="134"/>
      <c r="AW22" s="94"/>
      <c r="AX22" s="94"/>
      <c r="AY22" s="95"/>
      <c r="AZ22" s="96"/>
      <c r="BA22" s="89"/>
      <c r="BB22" s="89"/>
      <c r="BC22" s="89"/>
      <c r="BD22" s="30"/>
      <c r="BE22" s="73" t="str">
        <f>IFERROR(VLOOKUP(AM22,商品一覧!$B$3:$C$16,2,FALSE),"")</f>
        <v/>
      </c>
      <c r="BF22" s="73"/>
      <c r="BG22" s="74" t="str">
        <f t="shared" si="2"/>
        <v/>
      </c>
      <c r="BH22" s="74"/>
      <c r="BI22" s="75" t="str">
        <f t="shared" si="1"/>
        <v/>
      </c>
      <c r="BJ22" s="76"/>
    </row>
    <row r="23" spans="2:62" ht="18" customHeight="1">
      <c r="B23" s="10">
        <v>12</v>
      </c>
      <c r="C23" s="88"/>
      <c r="D23" s="88"/>
      <c r="E23" s="88"/>
      <c r="F23" s="88"/>
      <c r="G23" s="88"/>
      <c r="H23" s="88"/>
      <c r="I23" s="88"/>
      <c r="J23" s="107"/>
      <c r="K23" s="79"/>
      <c r="L23" s="79"/>
      <c r="M23" s="80"/>
      <c r="N23" s="79"/>
      <c r="O23" s="79"/>
      <c r="P23" s="79"/>
      <c r="Q23" s="80"/>
      <c r="R23" s="89"/>
      <c r="S23" s="89"/>
      <c r="T23" s="89"/>
      <c r="U23" s="90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91"/>
      <c r="AJ23" s="92"/>
      <c r="AK23" s="92"/>
      <c r="AL23" s="92"/>
      <c r="AM23" s="93"/>
      <c r="AN23" s="93"/>
      <c r="AO23" s="93"/>
      <c r="AP23" s="93"/>
      <c r="AQ23" s="93"/>
      <c r="AR23" s="93"/>
      <c r="AS23" s="93"/>
      <c r="AT23" s="93"/>
      <c r="AU23" s="134"/>
      <c r="AV23" s="134"/>
      <c r="AW23" s="94"/>
      <c r="AX23" s="94"/>
      <c r="AY23" s="95"/>
      <c r="AZ23" s="96"/>
      <c r="BA23" s="89"/>
      <c r="BB23" s="89"/>
      <c r="BC23" s="89"/>
      <c r="BD23" s="30"/>
      <c r="BE23" s="73" t="str">
        <f>IFERROR(VLOOKUP(AM23,商品一覧!$B$3:$C$16,2,FALSE),"")</f>
        <v/>
      </c>
      <c r="BF23" s="73"/>
      <c r="BG23" s="74" t="str">
        <f t="shared" si="2"/>
        <v/>
      </c>
      <c r="BH23" s="74"/>
      <c r="BI23" s="75" t="str">
        <f t="shared" si="1"/>
        <v/>
      </c>
      <c r="BJ23" s="76"/>
    </row>
    <row r="24" spans="2:62" ht="18" customHeight="1">
      <c r="B24" s="10">
        <v>13</v>
      </c>
      <c r="C24" s="88"/>
      <c r="D24" s="88"/>
      <c r="E24" s="88"/>
      <c r="F24" s="88"/>
      <c r="G24" s="88"/>
      <c r="H24" s="88"/>
      <c r="I24" s="88"/>
      <c r="J24" s="107"/>
      <c r="K24" s="79"/>
      <c r="L24" s="79"/>
      <c r="M24" s="80"/>
      <c r="N24" s="79"/>
      <c r="O24" s="79"/>
      <c r="P24" s="79"/>
      <c r="Q24" s="80"/>
      <c r="R24" s="89"/>
      <c r="S24" s="89"/>
      <c r="T24" s="89"/>
      <c r="U24" s="90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91"/>
      <c r="AJ24" s="92"/>
      <c r="AK24" s="92"/>
      <c r="AL24" s="92"/>
      <c r="AM24" s="93"/>
      <c r="AN24" s="93"/>
      <c r="AO24" s="93"/>
      <c r="AP24" s="93"/>
      <c r="AQ24" s="93"/>
      <c r="AR24" s="93"/>
      <c r="AS24" s="93"/>
      <c r="AT24" s="93"/>
      <c r="AU24" s="134"/>
      <c r="AV24" s="134"/>
      <c r="AW24" s="94"/>
      <c r="AX24" s="94"/>
      <c r="AY24" s="95"/>
      <c r="AZ24" s="96"/>
      <c r="BA24" s="89"/>
      <c r="BB24" s="89"/>
      <c r="BC24" s="89"/>
      <c r="BD24" s="30"/>
      <c r="BE24" s="73" t="str">
        <f>IFERROR(VLOOKUP(AM24,商品一覧!$B$3:$C$16,2,FALSE),"")</f>
        <v/>
      </c>
      <c r="BF24" s="73"/>
      <c r="BG24" s="74" t="str">
        <f t="shared" si="2"/>
        <v/>
      </c>
      <c r="BH24" s="74"/>
      <c r="BI24" s="75" t="str">
        <f t="shared" si="1"/>
        <v/>
      </c>
      <c r="BJ24" s="76"/>
    </row>
    <row r="25" spans="2:62" ht="18" customHeight="1">
      <c r="B25" s="10">
        <v>14</v>
      </c>
      <c r="C25" s="88"/>
      <c r="D25" s="88"/>
      <c r="E25" s="88"/>
      <c r="F25" s="88"/>
      <c r="G25" s="88"/>
      <c r="H25" s="88"/>
      <c r="I25" s="88"/>
      <c r="J25" s="107"/>
      <c r="K25" s="79"/>
      <c r="L25" s="79"/>
      <c r="M25" s="80"/>
      <c r="N25" s="79"/>
      <c r="O25" s="79"/>
      <c r="P25" s="79"/>
      <c r="Q25" s="80"/>
      <c r="R25" s="89"/>
      <c r="S25" s="89"/>
      <c r="T25" s="89"/>
      <c r="U25" s="90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91"/>
      <c r="AJ25" s="92"/>
      <c r="AK25" s="92"/>
      <c r="AL25" s="92"/>
      <c r="AM25" s="93"/>
      <c r="AN25" s="93"/>
      <c r="AO25" s="93"/>
      <c r="AP25" s="93"/>
      <c r="AQ25" s="93"/>
      <c r="AR25" s="93"/>
      <c r="AS25" s="93"/>
      <c r="AT25" s="93"/>
      <c r="AU25" s="134"/>
      <c r="AV25" s="134"/>
      <c r="AW25" s="94"/>
      <c r="AX25" s="94"/>
      <c r="AY25" s="95"/>
      <c r="AZ25" s="96"/>
      <c r="BA25" s="89"/>
      <c r="BB25" s="89"/>
      <c r="BC25" s="89"/>
      <c r="BD25" s="30"/>
      <c r="BE25" s="73" t="str">
        <f>IFERROR(VLOOKUP(AM25,商品一覧!$B$3:$C$16,2,FALSE),"")</f>
        <v/>
      </c>
      <c r="BF25" s="73"/>
      <c r="BG25" s="74" t="str">
        <f t="shared" si="2"/>
        <v/>
      </c>
      <c r="BH25" s="74"/>
      <c r="BI25" s="75" t="str">
        <f t="shared" si="1"/>
        <v/>
      </c>
      <c r="BJ25" s="76"/>
    </row>
    <row r="26" spans="2:62" ht="18" customHeight="1">
      <c r="B26" s="10">
        <v>15</v>
      </c>
      <c r="C26" s="88"/>
      <c r="D26" s="88"/>
      <c r="E26" s="88"/>
      <c r="F26" s="88"/>
      <c r="G26" s="88"/>
      <c r="H26" s="88"/>
      <c r="I26" s="88"/>
      <c r="J26" s="107"/>
      <c r="K26" s="79"/>
      <c r="L26" s="79"/>
      <c r="M26" s="80"/>
      <c r="N26" s="79"/>
      <c r="O26" s="79"/>
      <c r="P26" s="79"/>
      <c r="Q26" s="80"/>
      <c r="R26" s="89"/>
      <c r="S26" s="89"/>
      <c r="T26" s="89"/>
      <c r="U26" s="90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91"/>
      <c r="AJ26" s="92"/>
      <c r="AK26" s="92"/>
      <c r="AL26" s="92"/>
      <c r="AM26" s="93"/>
      <c r="AN26" s="93"/>
      <c r="AO26" s="93"/>
      <c r="AP26" s="93"/>
      <c r="AQ26" s="93"/>
      <c r="AR26" s="93"/>
      <c r="AS26" s="93"/>
      <c r="AT26" s="93"/>
      <c r="AU26" s="134"/>
      <c r="AV26" s="134"/>
      <c r="AW26" s="94"/>
      <c r="AX26" s="94"/>
      <c r="AY26" s="95"/>
      <c r="AZ26" s="96"/>
      <c r="BA26" s="89"/>
      <c r="BB26" s="89"/>
      <c r="BC26" s="89"/>
      <c r="BD26" s="30"/>
      <c r="BE26" s="73" t="str">
        <f>IFERROR(VLOOKUP(AM26,商品一覧!$B$3:$C$16,2,FALSE),"")</f>
        <v/>
      </c>
      <c r="BF26" s="73"/>
      <c r="BG26" s="74" t="str">
        <f t="shared" si="2"/>
        <v/>
      </c>
      <c r="BH26" s="74"/>
      <c r="BI26" s="75" t="str">
        <f t="shared" si="1"/>
        <v/>
      </c>
      <c r="BJ26" s="76"/>
    </row>
    <row r="27" spans="2:62" ht="18" customHeight="1">
      <c r="B27" s="10">
        <v>16</v>
      </c>
      <c r="C27" s="88"/>
      <c r="D27" s="88"/>
      <c r="E27" s="88"/>
      <c r="F27" s="88"/>
      <c r="G27" s="88"/>
      <c r="H27" s="88"/>
      <c r="I27" s="88"/>
      <c r="J27" s="107"/>
      <c r="K27" s="79"/>
      <c r="L27" s="79"/>
      <c r="M27" s="80"/>
      <c r="N27" s="79"/>
      <c r="O27" s="79"/>
      <c r="P27" s="79"/>
      <c r="Q27" s="80"/>
      <c r="R27" s="89"/>
      <c r="S27" s="89"/>
      <c r="T27" s="89"/>
      <c r="U27" s="90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91"/>
      <c r="AJ27" s="92"/>
      <c r="AK27" s="92"/>
      <c r="AL27" s="92"/>
      <c r="AM27" s="93"/>
      <c r="AN27" s="93"/>
      <c r="AO27" s="93"/>
      <c r="AP27" s="93"/>
      <c r="AQ27" s="93"/>
      <c r="AR27" s="93"/>
      <c r="AS27" s="93"/>
      <c r="AT27" s="93"/>
      <c r="AU27" s="134"/>
      <c r="AV27" s="134"/>
      <c r="AW27" s="94"/>
      <c r="AX27" s="94"/>
      <c r="AY27" s="95"/>
      <c r="AZ27" s="96"/>
      <c r="BA27" s="89"/>
      <c r="BB27" s="89"/>
      <c r="BC27" s="89"/>
      <c r="BD27" s="30"/>
      <c r="BE27" s="73" t="str">
        <f>IFERROR(VLOOKUP(AM27,商品一覧!$B$3:$C$16,2,FALSE),"")</f>
        <v/>
      </c>
      <c r="BF27" s="73"/>
      <c r="BG27" s="74" t="str">
        <f t="shared" si="2"/>
        <v/>
      </c>
      <c r="BH27" s="74"/>
      <c r="BI27" s="75" t="str">
        <f t="shared" si="1"/>
        <v/>
      </c>
      <c r="BJ27" s="76"/>
    </row>
    <row r="28" spans="2:62" ht="18" customHeight="1">
      <c r="B28" s="10">
        <v>17</v>
      </c>
      <c r="C28" s="88"/>
      <c r="D28" s="88"/>
      <c r="E28" s="88"/>
      <c r="F28" s="88"/>
      <c r="G28" s="88"/>
      <c r="H28" s="88"/>
      <c r="I28" s="88"/>
      <c r="J28" s="107"/>
      <c r="K28" s="79"/>
      <c r="L28" s="79"/>
      <c r="M28" s="80"/>
      <c r="N28" s="79"/>
      <c r="O28" s="79"/>
      <c r="P28" s="79"/>
      <c r="Q28" s="80"/>
      <c r="R28" s="89"/>
      <c r="S28" s="89"/>
      <c r="T28" s="89"/>
      <c r="U28" s="90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91"/>
      <c r="AJ28" s="92"/>
      <c r="AK28" s="92"/>
      <c r="AL28" s="92"/>
      <c r="AM28" s="93"/>
      <c r="AN28" s="93"/>
      <c r="AO28" s="93"/>
      <c r="AP28" s="93"/>
      <c r="AQ28" s="93"/>
      <c r="AR28" s="93"/>
      <c r="AS28" s="93"/>
      <c r="AT28" s="93"/>
      <c r="AU28" s="134"/>
      <c r="AV28" s="134"/>
      <c r="AW28" s="94"/>
      <c r="AX28" s="94"/>
      <c r="AY28" s="95"/>
      <c r="AZ28" s="96"/>
      <c r="BA28" s="89"/>
      <c r="BB28" s="89"/>
      <c r="BC28" s="89"/>
      <c r="BD28" s="30"/>
      <c r="BE28" s="73" t="str">
        <f>IFERROR(VLOOKUP(AM28,商品一覧!$B$3:$C$16,2,FALSE),"")</f>
        <v/>
      </c>
      <c r="BF28" s="73"/>
      <c r="BG28" s="74" t="str">
        <f t="shared" si="2"/>
        <v/>
      </c>
      <c r="BH28" s="74"/>
      <c r="BI28" s="75" t="str">
        <f t="shared" si="1"/>
        <v/>
      </c>
      <c r="BJ28" s="76"/>
    </row>
    <row r="29" spans="2:62" ht="18" customHeight="1">
      <c r="B29" s="10">
        <v>18</v>
      </c>
      <c r="C29" s="88"/>
      <c r="D29" s="88"/>
      <c r="E29" s="88"/>
      <c r="F29" s="88"/>
      <c r="G29" s="88"/>
      <c r="H29" s="88"/>
      <c r="I29" s="88"/>
      <c r="J29" s="107"/>
      <c r="K29" s="79"/>
      <c r="L29" s="79"/>
      <c r="M29" s="80"/>
      <c r="N29" s="79"/>
      <c r="O29" s="79"/>
      <c r="P29" s="79"/>
      <c r="Q29" s="80"/>
      <c r="R29" s="89"/>
      <c r="S29" s="89"/>
      <c r="T29" s="89"/>
      <c r="U29" s="90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91"/>
      <c r="AJ29" s="92"/>
      <c r="AK29" s="92"/>
      <c r="AL29" s="92"/>
      <c r="AM29" s="93"/>
      <c r="AN29" s="93"/>
      <c r="AO29" s="93"/>
      <c r="AP29" s="93"/>
      <c r="AQ29" s="93"/>
      <c r="AR29" s="93"/>
      <c r="AS29" s="93"/>
      <c r="AT29" s="93"/>
      <c r="AU29" s="134"/>
      <c r="AV29" s="134"/>
      <c r="AW29" s="94"/>
      <c r="AX29" s="94"/>
      <c r="AY29" s="95"/>
      <c r="AZ29" s="96"/>
      <c r="BA29" s="89"/>
      <c r="BB29" s="89"/>
      <c r="BC29" s="89"/>
      <c r="BD29" s="30"/>
      <c r="BE29" s="73" t="str">
        <f>IFERROR(VLOOKUP(AM29,商品一覧!$B$3:$C$16,2,FALSE),"")</f>
        <v/>
      </c>
      <c r="BF29" s="73"/>
      <c r="BG29" s="74" t="str">
        <f t="shared" si="2"/>
        <v/>
      </c>
      <c r="BH29" s="74"/>
      <c r="BI29" s="75" t="str">
        <f t="shared" si="1"/>
        <v/>
      </c>
      <c r="BJ29" s="76"/>
    </row>
    <row r="30" spans="2:62" ht="18" customHeight="1">
      <c r="B30" s="10">
        <v>19</v>
      </c>
      <c r="C30" s="88"/>
      <c r="D30" s="88"/>
      <c r="E30" s="88"/>
      <c r="F30" s="88"/>
      <c r="G30" s="88"/>
      <c r="H30" s="88"/>
      <c r="I30" s="88"/>
      <c r="J30" s="107"/>
      <c r="K30" s="79"/>
      <c r="L30" s="79"/>
      <c r="M30" s="80"/>
      <c r="N30" s="79"/>
      <c r="O30" s="79"/>
      <c r="P30" s="79"/>
      <c r="Q30" s="80"/>
      <c r="R30" s="89"/>
      <c r="S30" s="89"/>
      <c r="T30" s="89"/>
      <c r="U30" s="90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91"/>
      <c r="AJ30" s="92"/>
      <c r="AK30" s="92"/>
      <c r="AL30" s="92"/>
      <c r="AM30" s="93"/>
      <c r="AN30" s="93"/>
      <c r="AO30" s="93"/>
      <c r="AP30" s="93"/>
      <c r="AQ30" s="93"/>
      <c r="AR30" s="93"/>
      <c r="AS30" s="93"/>
      <c r="AT30" s="93"/>
      <c r="AU30" s="134"/>
      <c r="AV30" s="134"/>
      <c r="AW30" s="94"/>
      <c r="AX30" s="94"/>
      <c r="AY30" s="95"/>
      <c r="AZ30" s="96"/>
      <c r="BA30" s="89"/>
      <c r="BB30" s="89"/>
      <c r="BC30" s="89"/>
      <c r="BD30" s="30"/>
      <c r="BE30" s="73" t="str">
        <f>IFERROR(VLOOKUP(AM30,商品一覧!$B$3:$C$16,2,FALSE),"")</f>
        <v/>
      </c>
      <c r="BF30" s="73"/>
      <c r="BG30" s="74" t="str">
        <f t="shared" si="2"/>
        <v/>
      </c>
      <c r="BH30" s="74"/>
      <c r="BI30" s="75" t="str">
        <f t="shared" si="1"/>
        <v/>
      </c>
      <c r="BJ30" s="76"/>
    </row>
    <row r="31" spans="2:62" ht="18" customHeight="1">
      <c r="B31" s="10">
        <v>20</v>
      </c>
      <c r="C31" s="88"/>
      <c r="D31" s="88"/>
      <c r="E31" s="88"/>
      <c r="F31" s="88"/>
      <c r="G31" s="88"/>
      <c r="H31" s="88"/>
      <c r="I31" s="88"/>
      <c r="J31" s="107"/>
      <c r="K31" s="79"/>
      <c r="L31" s="79"/>
      <c r="M31" s="80"/>
      <c r="N31" s="79"/>
      <c r="O31" s="79"/>
      <c r="P31" s="79"/>
      <c r="Q31" s="80"/>
      <c r="R31" s="89"/>
      <c r="S31" s="89"/>
      <c r="T31" s="89"/>
      <c r="U31" s="90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91"/>
      <c r="AJ31" s="92"/>
      <c r="AK31" s="92"/>
      <c r="AL31" s="92"/>
      <c r="AM31" s="93"/>
      <c r="AN31" s="93"/>
      <c r="AO31" s="93"/>
      <c r="AP31" s="93"/>
      <c r="AQ31" s="93"/>
      <c r="AR31" s="93"/>
      <c r="AS31" s="93"/>
      <c r="AT31" s="93"/>
      <c r="AU31" s="134"/>
      <c r="AV31" s="134"/>
      <c r="AW31" s="94"/>
      <c r="AX31" s="94"/>
      <c r="AY31" s="95"/>
      <c r="AZ31" s="96"/>
      <c r="BA31" s="89"/>
      <c r="BB31" s="89"/>
      <c r="BC31" s="89"/>
      <c r="BD31" s="30"/>
      <c r="BE31" s="73" t="str">
        <f>IFERROR(VLOOKUP(AM31,商品一覧!$B$3:$C$16,2,FALSE),"")</f>
        <v/>
      </c>
      <c r="BF31" s="73"/>
      <c r="BG31" s="74" t="str">
        <f t="shared" si="2"/>
        <v/>
      </c>
      <c r="BH31" s="74"/>
      <c r="BI31" s="75" t="str">
        <f t="shared" si="1"/>
        <v/>
      </c>
      <c r="BJ31" s="76"/>
    </row>
    <row r="32" spans="2:62" ht="18" customHeight="1">
      <c r="B32" s="10">
        <v>21</v>
      </c>
      <c r="C32" s="88"/>
      <c r="D32" s="88"/>
      <c r="E32" s="88"/>
      <c r="F32" s="88"/>
      <c r="G32" s="88"/>
      <c r="H32" s="88"/>
      <c r="I32" s="88"/>
      <c r="J32" s="107"/>
      <c r="K32" s="79"/>
      <c r="L32" s="79"/>
      <c r="M32" s="80"/>
      <c r="N32" s="79"/>
      <c r="O32" s="79"/>
      <c r="P32" s="79"/>
      <c r="Q32" s="80"/>
      <c r="R32" s="89"/>
      <c r="S32" s="89"/>
      <c r="T32" s="89"/>
      <c r="U32" s="90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91"/>
      <c r="AJ32" s="92"/>
      <c r="AK32" s="92"/>
      <c r="AL32" s="92"/>
      <c r="AM32" s="93"/>
      <c r="AN32" s="93"/>
      <c r="AO32" s="93"/>
      <c r="AP32" s="93"/>
      <c r="AQ32" s="93"/>
      <c r="AR32" s="93"/>
      <c r="AS32" s="93"/>
      <c r="AT32" s="93"/>
      <c r="AU32" s="134"/>
      <c r="AV32" s="134"/>
      <c r="AW32" s="94"/>
      <c r="AX32" s="94"/>
      <c r="AY32" s="95"/>
      <c r="AZ32" s="96"/>
      <c r="BA32" s="89"/>
      <c r="BB32" s="89"/>
      <c r="BC32" s="89"/>
      <c r="BD32" s="30"/>
      <c r="BE32" s="73" t="str">
        <f>IFERROR(VLOOKUP(AM32,商品一覧!$B$3:$C$16,2,FALSE),"")</f>
        <v/>
      </c>
      <c r="BF32" s="73"/>
      <c r="BG32" s="74" t="str">
        <f t="shared" si="2"/>
        <v/>
      </c>
      <c r="BH32" s="74"/>
      <c r="BI32" s="75" t="str">
        <f t="shared" si="1"/>
        <v/>
      </c>
      <c r="BJ32" s="76"/>
    </row>
    <row r="33" spans="2:62" ht="18" customHeight="1">
      <c r="B33" s="10">
        <v>22</v>
      </c>
      <c r="C33" s="88"/>
      <c r="D33" s="88"/>
      <c r="E33" s="88"/>
      <c r="F33" s="88"/>
      <c r="G33" s="88"/>
      <c r="H33" s="88"/>
      <c r="I33" s="88"/>
      <c r="J33" s="107"/>
      <c r="K33" s="79"/>
      <c r="L33" s="79"/>
      <c r="M33" s="80"/>
      <c r="N33" s="79"/>
      <c r="O33" s="79"/>
      <c r="P33" s="79"/>
      <c r="Q33" s="80"/>
      <c r="R33" s="89"/>
      <c r="S33" s="89"/>
      <c r="T33" s="89"/>
      <c r="U33" s="90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91"/>
      <c r="AJ33" s="92"/>
      <c r="AK33" s="92"/>
      <c r="AL33" s="92"/>
      <c r="AM33" s="93"/>
      <c r="AN33" s="93"/>
      <c r="AO33" s="93"/>
      <c r="AP33" s="93"/>
      <c r="AQ33" s="93"/>
      <c r="AR33" s="93"/>
      <c r="AS33" s="93"/>
      <c r="AT33" s="93"/>
      <c r="AU33" s="134"/>
      <c r="AV33" s="134"/>
      <c r="AW33" s="94"/>
      <c r="AX33" s="94"/>
      <c r="AY33" s="95"/>
      <c r="AZ33" s="96"/>
      <c r="BA33" s="89"/>
      <c r="BB33" s="89"/>
      <c r="BC33" s="89"/>
      <c r="BD33" s="30"/>
      <c r="BE33" s="73" t="str">
        <f>IFERROR(VLOOKUP(AM33,商品一覧!$B$3:$C$16,2,FALSE),"")</f>
        <v/>
      </c>
      <c r="BF33" s="73"/>
      <c r="BG33" s="74" t="str">
        <f t="shared" si="2"/>
        <v/>
      </c>
      <c r="BH33" s="74"/>
      <c r="BI33" s="75" t="str">
        <f t="shared" si="1"/>
        <v/>
      </c>
      <c r="BJ33" s="76"/>
    </row>
    <row r="34" spans="2:62" ht="18" customHeight="1">
      <c r="B34" s="10">
        <v>23</v>
      </c>
      <c r="C34" s="88"/>
      <c r="D34" s="88"/>
      <c r="E34" s="88"/>
      <c r="F34" s="88"/>
      <c r="G34" s="88"/>
      <c r="H34" s="88"/>
      <c r="I34" s="88"/>
      <c r="J34" s="107"/>
      <c r="K34" s="79"/>
      <c r="L34" s="79"/>
      <c r="M34" s="80"/>
      <c r="N34" s="79"/>
      <c r="O34" s="79"/>
      <c r="P34" s="79"/>
      <c r="Q34" s="80"/>
      <c r="R34" s="89"/>
      <c r="S34" s="89"/>
      <c r="T34" s="89"/>
      <c r="U34" s="90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91"/>
      <c r="AJ34" s="92"/>
      <c r="AK34" s="92"/>
      <c r="AL34" s="92"/>
      <c r="AM34" s="93"/>
      <c r="AN34" s="93"/>
      <c r="AO34" s="93"/>
      <c r="AP34" s="93"/>
      <c r="AQ34" s="93"/>
      <c r="AR34" s="93"/>
      <c r="AS34" s="93"/>
      <c r="AT34" s="93"/>
      <c r="AU34" s="134"/>
      <c r="AV34" s="134"/>
      <c r="AW34" s="94"/>
      <c r="AX34" s="94"/>
      <c r="AY34" s="95"/>
      <c r="AZ34" s="96"/>
      <c r="BA34" s="89"/>
      <c r="BB34" s="89"/>
      <c r="BC34" s="89"/>
      <c r="BD34" s="30"/>
      <c r="BE34" s="73" t="str">
        <f>IFERROR(VLOOKUP(AM34,商品一覧!$B$3:$C$16,2,FALSE),"")</f>
        <v/>
      </c>
      <c r="BF34" s="73"/>
      <c r="BG34" s="74" t="str">
        <f t="shared" si="2"/>
        <v/>
      </c>
      <c r="BH34" s="74"/>
      <c r="BI34" s="75" t="str">
        <f t="shared" si="1"/>
        <v/>
      </c>
      <c r="BJ34" s="76"/>
    </row>
    <row r="35" spans="2:62" ht="18" customHeight="1">
      <c r="B35" s="10">
        <v>24</v>
      </c>
      <c r="C35" s="88"/>
      <c r="D35" s="88"/>
      <c r="E35" s="88"/>
      <c r="F35" s="88"/>
      <c r="G35" s="88"/>
      <c r="H35" s="88"/>
      <c r="I35" s="88"/>
      <c r="J35" s="107"/>
      <c r="K35" s="79"/>
      <c r="L35" s="79"/>
      <c r="M35" s="80"/>
      <c r="N35" s="79"/>
      <c r="O35" s="79"/>
      <c r="P35" s="79"/>
      <c r="Q35" s="80"/>
      <c r="R35" s="89"/>
      <c r="S35" s="89"/>
      <c r="T35" s="89"/>
      <c r="U35" s="90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91"/>
      <c r="AJ35" s="92"/>
      <c r="AK35" s="92"/>
      <c r="AL35" s="92"/>
      <c r="AM35" s="93"/>
      <c r="AN35" s="93"/>
      <c r="AO35" s="93"/>
      <c r="AP35" s="93"/>
      <c r="AQ35" s="93"/>
      <c r="AR35" s="93"/>
      <c r="AS35" s="93"/>
      <c r="AT35" s="93"/>
      <c r="AU35" s="134"/>
      <c r="AV35" s="134"/>
      <c r="AW35" s="94"/>
      <c r="AX35" s="94"/>
      <c r="AY35" s="95"/>
      <c r="AZ35" s="96"/>
      <c r="BA35" s="89"/>
      <c r="BB35" s="89"/>
      <c r="BC35" s="89"/>
      <c r="BD35" s="30"/>
      <c r="BE35" s="73" t="str">
        <f>IFERROR(VLOOKUP(AM35,商品一覧!$B$3:$C$16,2,FALSE),"")</f>
        <v/>
      </c>
      <c r="BF35" s="73"/>
      <c r="BG35" s="74" t="str">
        <f t="shared" si="2"/>
        <v/>
      </c>
      <c r="BH35" s="74"/>
      <c r="BI35" s="75" t="str">
        <f t="shared" si="1"/>
        <v/>
      </c>
      <c r="BJ35" s="76"/>
    </row>
    <row r="36" spans="2:62" ht="18" customHeight="1">
      <c r="B36" s="10">
        <v>25</v>
      </c>
      <c r="C36" s="88"/>
      <c r="D36" s="88"/>
      <c r="E36" s="88"/>
      <c r="F36" s="88"/>
      <c r="G36" s="88"/>
      <c r="H36" s="88"/>
      <c r="I36" s="88"/>
      <c r="J36" s="107"/>
      <c r="K36" s="79"/>
      <c r="L36" s="79"/>
      <c r="M36" s="80"/>
      <c r="N36" s="79"/>
      <c r="O36" s="79"/>
      <c r="P36" s="79"/>
      <c r="Q36" s="80"/>
      <c r="R36" s="89"/>
      <c r="S36" s="89"/>
      <c r="T36" s="89"/>
      <c r="U36" s="90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91"/>
      <c r="AJ36" s="92"/>
      <c r="AK36" s="92"/>
      <c r="AL36" s="92"/>
      <c r="AM36" s="93"/>
      <c r="AN36" s="93"/>
      <c r="AO36" s="93"/>
      <c r="AP36" s="93"/>
      <c r="AQ36" s="93"/>
      <c r="AR36" s="93"/>
      <c r="AS36" s="93"/>
      <c r="AT36" s="93"/>
      <c r="AU36" s="134"/>
      <c r="AV36" s="134"/>
      <c r="AW36" s="94"/>
      <c r="AX36" s="94"/>
      <c r="AY36" s="95"/>
      <c r="AZ36" s="96"/>
      <c r="BA36" s="89"/>
      <c r="BB36" s="89"/>
      <c r="BC36" s="89"/>
      <c r="BD36" s="30"/>
      <c r="BE36" s="73" t="str">
        <f>IFERROR(VLOOKUP(AM36,商品一覧!$B$3:$C$16,2,FALSE),"")</f>
        <v/>
      </c>
      <c r="BF36" s="73"/>
      <c r="BG36" s="74" t="str">
        <f t="shared" si="2"/>
        <v/>
      </c>
      <c r="BH36" s="74"/>
      <c r="BI36" s="75" t="str">
        <f t="shared" si="1"/>
        <v/>
      </c>
      <c r="BJ36" s="76"/>
    </row>
    <row r="37" spans="2:62" ht="18" customHeight="1">
      <c r="B37" s="10">
        <v>26</v>
      </c>
      <c r="C37" s="88"/>
      <c r="D37" s="88"/>
      <c r="E37" s="88"/>
      <c r="F37" s="88"/>
      <c r="G37" s="88"/>
      <c r="H37" s="88"/>
      <c r="I37" s="88"/>
      <c r="J37" s="107"/>
      <c r="K37" s="79"/>
      <c r="L37" s="79"/>
      <c r="M37" s="80"/>
      <c r="N37" s="79"/>
      <c r="O37" s="79"/>
      <c r="P37" s="79"/>
      <c r="Q37" s="80"/>
      <c r="R37" s="89"/>
      <c r="S37" s="89"/>
      <c r="T37" s="89"/>
      <c r="U37" s="90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91"/>
      <c r="AJ37" s="92"/>
      <c r="AK37" s="92"/>
      <c r="AL37" s="92"/>
      <c r="AM37" s="93"/>
      <c r="AN37" s="93"/>
      <c r="AO37" s="93"/>
      <c r="AP37" s="93"/>
      <c r="AQ37" s="93"/>
      <c r="AR37" s="93"/>
      <c r="AS37" s="93"/>
      <c r="AT37" s="93"/>
      <c r="AU37" s="134"/>
      <c r="AV37" s="134"/>
      <c r="AW37" s="94"/>
      <c r="AX37" s="94"/>
      <c r="AY37" s="95"/>
      <c r="AZ37" s="96"/>
      <c r="BA37" s="89"/>
      <c r="BB37" s="89"/>
      <c r="BC37" s="89"/>
      <c r="BD37" s="30"/>
      <c r="BE37" s="73" t="str">
        <f>IFERROR(VLOOKUP(AM37,商品一覧!$B$3:$C$16,2,FALSE),"")</f>
        <v/>
      </c>
      <c r="BF37" s="73"/>
      <c r="BG37" s="74" t="str">
        <f t="shared" si="2"/>
        <v/>
      </c>
      <c r="BH37" s="74"/>
      <c r="BI37" s="75" t="str">
        <f t="shared" si="1"/>
        <v/>
      </c>
      <c r="BJ37" s="76"/>
    </row>
    <row r="38" spans="2:62" ht="18" customHeight="1">
      <c r="B38" s="10">
        <v>27</v>
      </c>
      <c r="C38" s="88"/>
      <c r="D38" s="88"/>
      <c r="E38" s="88"/>
      <c r="F38" s="88"/>
      <c r="G38" s="88"/>
      <c r="H38" s="88"/>
      <c r="I38" s="88"/>
      <c r="J38" s="107"/>
      <c r="K38" s="79"/>
      <c r="L38" s="79"/>
      <c r="M38" s="80"/>
      <c r="N38" s="79"/>
      <c r="O38" s="79"/>
      <c r="P38" s="79"/>
      <c r="Q38" s="80"/>
      <c r="R38" s="89"/>
      <c r="S38" s="89"/>
      <c r="T38" s="89"/>
      <c r="U38" s="90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91"/>
      <c r="AJ38" s="92"/>
      <c r="AK38" s="92"/>
      <c r="AL38" s="92"/>
      <c r="AM38" s="93"/>
      <c r="AN38" s="93"/>
      <c r="AO38" s="93"/>
      <c r="AP38" s="93"/>
      <c r="AQ38" s="93"/>
      <c r="AR38" s="93"/>
      <c r="AS38" s="93"/>
      <c r="AT38" s="93"/>
      <c r="AU38" s="134"/>
      <c r="AV38" s="134"/>
      <c r="AW38" s="94"/>
      <c r="AX38" s="94"/>
      <c r="AY38" s="95"/>
      <c r="AZ38" s="96"/>
      <c r="BA38" s="89"/>
      <c r="BB38" s="89"/>
      <c r="BC38" s="89"/>
      <c r="BD38" s="30"/>
      <c r="BE38" s="73" t="str">
        <f>IFERROR(VLOOKUP(AM38,商品一覧!$B$3:$C$16,2,FALSE),"")</f>
        <v/>
      </c>
      <c r="BF38" s="73"/>
      <c r="BG38" s="74" t="str">
        <f t="shared" si="2"/>
        <v/>
      </c>
      <c r="BH38" s="74"/>
      <c r="BI38" s="75" t="str">
        <f t="shared" si="1"/>
        <v/>
      </c>
      <c r="BJ38" s="76"/>
    </row>
    <row r="39" spans="2:62" ht="18" customHeight="1">
      <c r="B39" s="10">
        <v>28</v>
      </c>
      <c r="C39" s="88"/>
      <c r="D39" s="88"/>
      <c r="E39" s="88"/>
      <c r="F39" s="88"/>
      <c r="G39" s="88"/>
      <c r="H39" s="88"/>
      <c r="I39" s="88"/>
      <c r="J39" s="107"/>
      <c r="K39" s="79"/>
      <c r="L39" s="79"/>
      <c r="M39" s="80"/>
      <c r="N39" s="79"/>
      <c r="O39" s="79"/>
      <c r="P39" s="79"/>
      <c r="Q39" s="80"/>
      <c r="R39" s="89"/>
      <c r="S39" s="89"/>
      <c r="T39" s="89"/>
      <c r="U39" s="90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91"/>
      <c r="AJ39" s="92"/>
      <c r="AK39" s="92"/>
      <c r="AL39" s="92"/>
      <c r="AM39" s="93"/>
      <c r="AN39" s="93"/>
      <c r="AO39" s="93"/>
      <c r="AP39" s="93"/>
      <c r="AQ39" s="93"/>
      <c r="AR39" s="93"/>
      <c r="AS39" s="93"/>
      <c r="AT39" s="93"/>
      <c r="AU39" s="134"/>
      <c r="AV39" s="134"/>
      <c r="AW39" s="94"/>
      <c r="AX39" s="94"/>
      <c r="AY39" s="95"/>
      <c r="AZ39" s="96"/>
      <c r="BA39" s="89"/>
      <c r="BB39" s="89"/>
      <c r="BC39" s="89"/>
      <c r="BD39" s="30"/>
      <c r="BE39" s="73" t="str">
        <f>IFERROR(VLOOKUP(AM39,商品一覧!$B$3:$C$16,2,FALSE),"")</f>
        <v/>
      </c>
      <c r="BF39" s="73"/>
      <c r="BG39" s="74" t="str">
        <f t="shared" si="2"/>
        <v/>
      </c>
      <c r="BH39" s="74"/>
      <c r="BI39" s="75" t="str">
        <f t="shared" si="1"/>
        <v/>
      </c>
      <c r="BJ39" s="76"/>
    </row>
    <row r="40" spans="2:62" ht="18" customHeight="1">
      <c r="B40" s="10">
        <v>29</v>
      </c>
      <c r="C40" s="88"/>
      <c r="D40" s="88"/>
      <c r="E40" s="88"/>
      <c r="F40" s="88"/>
      <c r="G40" s="88"/>
      <c r="H40" s="88"/>
      <c r="I40" s="88"/>
      <c r="J40" s="107"/>
      <c r="K40" s="79"/>
      <c r="L40" s="79"/>
      <c r="M40" s="80"/>
      <c r="N40" s="79"/>
      <c r="O40" s="79"/>
      <c r="P40" s="79"/>
      <c r="Q40" s="80"/>
      <c r="R40" s="89"/>
      <c r="S40" s="89"/>
      <c r="T40" s="89"/>
      <c r="U40" s="90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91"/>
      <c r="AJ40" s="92"/>
      <c r="AK40" s="92"/>
      <c r="AL40" s="92"/>
      <c r="AM40" s="93"/>
      <c r="AN40" s="93"/>
      <c r="AO40" s="93"/>
      <c r="AP40" s="93"/>
      <c r="AQ40" s="93"/>
      <c r="AR40" s="93"/>
      <c r="AS40" s="93"/>
      <c r="AT40" s="93"/>
      <c r="AU40" s="134"/>
      <c r="AV40" s="134"/>
      <c r="AW40" s="94"/>
      <c r="AX40" s="94"/>
      <c r="AY40" s="95"/>
      <c r="AZ40" s="96"/>
      <c r="BA40" s="89"/>
      <c r="BB40" s="89"/>
      <c r="BC40" s="89"/>
      <c r="BD40" s="30"/>
      <c r="BE40" s="73" t="str">
        <f>IFERROR(VLOOKUP(AM40,商品一覧!$B$3:$C$16,2,FALSE),"")</f>
        <v/>
      </c>
      <c r="BF40" s="73"/>
      <c r="BG40" s="74" t="str">
        <f t="shared" si="2"/>
        <v/>
      </c>
      <c r="BH40" s="74"/>
      <c r="BI40" s="75" t="str">
        <f t="shared" si="1"/>
        <v/>
      </c>
      <c r="BJ40" s="76"/>
    </row>
    <row r="41" spans="2:62" ht="18" customHeight="1">
      <c r="B41" s="10">
        <v>30</v>
      </c>
      <c r="C41" s="88"/>
      <c r="D41" s="88"/>
      <c r="E41" s="88"/>
      <c r="F41" s="88"/>
      <c r="G41" s="88"/>
      <c r="H41" s="88"/>
      <c r="I41" s="88"/>
      <c r="J41" s="107"/>
      <c r="K41" s="79"/>
      <c r="L41" s="79"/>
      <c r="M41" s="80"/>
      <c r="N41" s="79"/>
      <c r="O41" s="79"/>
      <c r="P41" s="79"/>
      <c r="Q41" s="80"/>
      <c r="R41" s="89"/>
      <c r="S41" s="89"/>
      <c r="T41" s="89"/>
      <c r="U41" s="90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91"/>
      <c r="AJ41" s="92"/>
      <c r="AK41" s="92"/>
      <c r="AL41" s="92"/>
      <c r="AM41" s="93"/>
      <c r="AN41" s="93"/>
      <c r="AO41" s="93"/>
      <c r="AP41" s="93"/>
      <c r="AQ41" s="93"/>
      <c r="AR41" s="93"/>
      <c r="AS41" s="93"/>
      <c r="AT41" s="93"/>
      <c r="AU41" s="134"/>
      <c r="AV41" s="134"/>
      <c r="AW41" s="94"/>
      <c r="AX41" s="94"/>
      <c r="AY41" s="95"/>
      <c r="AZ41" s="96"/>
      <c r="BA41" s="89"/>
      <c r="BB41" s="89"/>
      <c r="BC41" s="89"/>
      <c r="BD41" s="30"/>
      <c r="BE41" s="73" t="str">
        <f>IFERROR(VLOOKUP(AM41,商品一覧!$B$3:$C$16,2,FALSE),"")</f>
        <v/>
      </c>
      <c r="BF41" s="73"/>
      <c r="BG41" s="74" t="str">
        <f t="shared" si="2"/>
        <v/>
      </c>
      <c r="BH41" s="74"/>
      <c r="BI41" s="75" t="str">
        <f t="shared" si="1"/>
        <v/>
      </c>
      <c r="BJ41" s="76"/>
    </row>
    <row r="42" spans="2:62" ht="18" customHeight="1">
      <c r="B42" s="10">
        <v>31</v>
      </c>
      <c r="C42" s="88"/>
      <c r="D42" s="88"/>
      <c r="E42" s="88"/>
      <c r="F42" s="88"/>
      <c r="G42" s="88"/>
      <c r="H42" s="88"/>
      <c r="I42" s="88"/>
      <c r="J42" s="107"/>
      <c r="K42" s="79"/>
      <c r="L42" s="79"/>
      <c r="M42" s="80"/>
      <c r="N42" s="79"/>
      <c r="O42" s="79"/>
      <c r="P42" s="79"/>
      <c r="Q42" s="80"/>
      <c r="R42" s="89"/>
      <c r="S42" s="89"/>
      <c r="T42" s="89"/>
      <c r="U42" s="90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91"/>
      <c r="AJ42" s="92"/>
      <c r="AK42" s="92"/>
      <c r="AL42" s="92"/>
      <c r="AM42" s="93"/>
      <c r="AN42" s="93"/>
      <c r="AO42" s="93"/>
      <c r="AP42" s="93"/>
      <c r="AQ42" s="93"/>
      <c r="AR42" s="93"/>
      <c r="AS42" s="93"/>
      <c r="AT42" s="93"/>
      <c r="AU42" s="134"/>
      <c r="AV42" s="134"/>
      <c r="AW42" s="94"/>
      <c r="AX42" s="94"/>
      <c r="AY42" s="95"/>
      <c r="AZ42" s="96"/>
      <c r="BA42" s="89"/>
      <c r="BB42" s="89"/>
      <c r="BC42" s="89"/>
      <c r="BD42" s="30"/>
      <c r="BE42" s="73" t="str">
        <f>IFERROR(VLOOKUP(AM42,商品一覧!$B$3:$C$16,2,FALSE),"")</f>
        <v/>
      </c>
      <c r="BF42" s="73"/>
      <c r="BG42" s="74" t="str">
        <f t="shared" si="2"/>
        <v/>
      </c>
      <c r="BH42" s="74"/>
      <c r="BI42" s="75" t="str">
        <f t="shared" si="1"/>
        <v/>
      </c>
      <c r="BJ42" s="76"/>
    </row>
    <row r="43" spans="2:62" ht="18" customHeight="1">
      <c r="B43" s="10">
        <v>32</v>
      </c>
      <c r="C43" s="88"/>
      <c r="D43" s="88"/>
      <c r="E43" s="88"/>
      <c r="F43" s="88"/>
      <c r="G43" s="88"/>
      <c r="H43" s="88"/>
      <c r="I43" s="88"/>
      <c r="J43" s="107"/>
      <c r="K43" s="79"/>
      <c r="L43" s="79"/>
      <c r="M43" s="80"/>
      <c r="N43" s="79"/>
      <c r="O43" s="79"/>
      <c r="P43" s="79"/>
      <c r="Q43" s="80"/>
      <c r="R43" s="89"/>
      <c r="S43" s="89"/>
      <c r="T43" s="89"/>
      <c r="U43" s="90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91"/>
      <c r="AJ43" s="92"/>
      <c r="AK43" s="92"/>
      <c r="AL43" s="92"/>
      <c r="AM43" s="93"/>
      <c r="AN43" s="93"/>
      <c r="AO43" s="93"/>
      <c r="AP43" s="93"/>
      <c r="AQ43" s="93"/>
      <c r="AR43" s="93"/>
      <c r="AS43" s="93"/>
      <c r="AT43" s="93"/>
      <c r="AU43" s="134"/>
      <c r="AV43" s="134"/>
      <c r="AW43" s="94"/>
      <c r="AX43" s="94"/>
      <c r="AY43" s="95"/>
      <c r="AZ43" s="96"/>
      <c r="BA43" s="89"/>
      <c r="BB43" s="89"/>
      <c r="BC43" s="89"/>
      <c r="BD43" s="30"/>
      <c r="BE43" s="73" t="str">
        <f>IFERROR(VLOOKUP(AM43,商品一覧!$B$3:$C$16,2,FALSE),"")</f>
        <v/>
      </c>
      <c r="BF43" s="73"/>
      <c r="BG43" s="74" t="str">
        <f t="shared" si="2"/>
        <v/>
      </c>
      <c r="BH43" s="74"/>
      <c r="BI43" s="75" t="str">
        <f t="shared" si="1"/>
        <v/>
      </c>
      <c r="BJ43" s="76"/>
    </row>
    <row r="44" spans="2:62" ht="18" customHeight="1">
      <c r="B44" s="10">
        <v>33</v>
      </c>
      <c r="C44" s="88"/>
      <c r="D44" s="88"/>
      <c r="E44" s="88"/>
      <c r="F44" s="88"/>
      <c r="G44" s="88"/>
      <c r="H44" s="88"/>
      <c r="I44" s="88"/>
      <c r="J44" s="107"/>
      <c r="K44" s="79"/>
      <c r="L44" s="79"/>
      <c r="M44" s="80"/>
      <c r="N44" s="79"/>
      <c r="O44" s="79"/>
      <c r="P44" s="79"/>
      <c r="Q44" s="80"/>
      <c r="R44" s="89"/>
      <c r="S44" s="89"/>
      <c r="T44" s="89"/>
      <c r="U44" s="90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91"/>
      <c r="AJ44" s="92"/>
      <c r="AK44" s="92"/>
      <c r="AL44" s="92"/>
      <c r="AM44" s="93"/>
      <c r="AN44" s="93"/>
      <c r="AO44" s="93"/>
      <c r="AP44" s="93"/>
      <c r="AQ44" s="93"/>
      <c r="AR44" s="93"/>
      <c r="AS44" s="93"/>
      <c r="AT44" s="93"/>
      <c r="AU44" s="134"/>
      <c r="AV44" s="134"/>
      <c r="AW44" s="94"/>
      <c r="AX44" s="94"/>
      <c r="AY44" s="95"/>
      <c r="AZ44" s="96"/>
      <c r="BA44" s="89"/>
      <c r="BB44" s="89"/>
      <c r="BC44" s="89"/>
      <c r="BD44" s="30"/>
      <c r="BE44" s="73" t="str">
        <f>IFERROR(VLOOKUP(AM44,商品一覧!$B$3:$C$16,2,FALSE),"")</f>
        <v/>
      </c>
      <c r="BF44" s="73"/>
      <c r="BG44" s="74" t="str">
        <f t="shared" si="2"/>
        <v/>
      </c>
      <c r="BH44" s="74"/>
      <c r="BI44" s="75" t="str">
        <f t="shared" si="1"/>
        <v/>
      </c>
      <c r="BJ44" s="76"/>
    </row>
    <row r="45" spans="2:62" ht="18" customHeight="1">
      <c r="B45" s="10">
        <v>34</v>
      </c>
      <c r="C45" s="88"/>
      <c r="D45" s="88"/>
      <c r="E45" s="88"/>
      <c r="F45" s="88"/>
      <c r="G45" s="88"/>
      <c r="H45" s="88"/>
      <c r="I45" s="88"/>
      <c r="J45" s="107"/>
      <c r="K45" s="79"/>
      <c r="L45" s="79"/>
      <c r="M45" s="80"/>
      <c r="N45" s="79"/>
      <c r="O45" s="79"/>
      <c r="P45" s="79"/>
      <c r="Q45" s="80"/>
      <c r="R45" s="89"/>
      <c r="S45" s="89"/>
      <c r="T45" s="89"/>
      <c r="U45" s="90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91"/>
      <c r="AJ45" s="92"/>
      <c r="AK45" s="92"/>
      <c r="AL45" s="92"/>
      <c r="AM45" s="93"/>
      <c r="AN45" s="93"/>
      <c r="AO45" s="93"/>
      <c r="AP45" s="93"/>
      <c r="AQ45" s="93"/>
      <c r="AR45" s="93"/>
      <c r="AS45" s="93"/>
      <c r="AT45" s="93"/>
      <c r="AU45" s="134"/>
      <c r="AV45" s="134"/>
      <c r="AW45" s="94"/>
      <c r="AX45" s="94"/>
      <c r="AY45" s="95"/>
      <c r="AZ45" s="96"/>
      <c r="BA45" s="89"/>
      <c r="BB45" s="89"/>
      <c r="BC45" s="89"/>
      <c r="BD45" s="30"/>
      <c r="BE45" s="73" t="str">
        <f>IFERROR(VLOOKUP(AM45,商品一覧!$B$3:$C$16,2,FALSE),"")</f>
        <v/>
      </c>
      <c r="BF45" s="73"/>
      <c r="BG45" s="74" t="str">
        <f t="shared" si="2"/>
        <v/>
      </c>
      <c r="BH45" s="74"/>
      <c r="BI45" s="75" t="str">
        <f t="shared" si="1"/>
        <v/>
      </c>
      <c r="BJ45" s="76"/>
    </row>
    <row r="46" spans="2:62" ht="18" customHeight="1">
      <c r="B46" s="10">
        <v>35</v>
      </c>
      <c r="C46" s="88"/>
      <c r="D46" s="88"/>
      <c r="E46" s="88"/>
      <c r="F46" s="88"/>
      <c r="G46" s="88"/>
      <c r="H46" s="88"/>
      <c r="I46" s="88"/>
      <c r="J46" s="107"/>
      <c r="K46" s="79"/>
      <c r="L46" s="79"/>
      <c r="M46" s="80"/>
      <c r="N46" s="79"/>
      <c r="O46" s="79"/>
      <c r="P46" s="79"/>
      <c r="Q46" s="80"/>
      <c r="R46" s="89"/>
      <c r="S46" s="89"/>
      <c r="T46" s="89"/>
      <c r="U46" s="90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91"/>
      <c r="AJ46" s="92"/>
      <c r="AK46" s="92"/>
      <c r="AL46" s="92"/>
      <c r="AM46" s="93"/>
      <c r="AN46" s="93"/>
      <c r="AO46" s="93"/>
      <c r="AP46" s="93"/>
      <c r="AQ46" s="93"/>
      <c r="AR46" s="93"/>
      <c r="AS46" s="93"/>
      <c r="AT46" s="93"/>
      <c r="AU46" s="134"/>
      <c r="AV46" s="134"/>
      <c r="AW46" s="94"/>
      <c r="AX46" s="94"/>
      <c r="AY46" s="95"/>
      <c r="AZ46" s="96"/>
      <c r="BA46" s="89"/>
      <c r="BB46" s="89"/>
      <c r="BC46" s="89"/>
      <c r="BD46" s="30"/>
      <c r="BE46" s="73" t="str">
        <f>IFERROR(VLOOKUP(AM46,商品一覧!$B$3:$C$16,2,FALSE),"")</f>
        <v/>
      </c>
      <c r="BF46" s="73"/>
      <c r="BG46" s="74" t="str">
        <f t="shared" si="2"/>
        <v/>
      </c>
      <c r="BH46" s="74"/>
      <c r="BI46" s="75" t="str">
        <f t="shared" si="1"/>
        <v/>
      </c>
      <c r="BJ46" s="76"/>
    </row>
    <row r="47" spans="2:62" ht="18" customHeight="1">
      <c r="B47" s="10">
        <v>36</v>
      </c>
      <c r="C47" s="88"/>
      <c r="D47" s="88"/>
      <c r="E47" s="88"/>
      <c r="F47" s="88"/>
      <c r="G47" s="88"/>
      <c r="H47" s="88"/>
      <c r="I47" s="88"/>
      <c r="J47" s="107"/>
      <c r="K47" s="79"/>
      <c r="L47" s="79"/>
      <c r="M47" s="80"/>
      <c r="N47" s="79"/>
      <c r="O47" s="79"/>
      <c r="P47" s="79"/>
      <c r="Q47" s="80"/>
      <c r="R47" s="89"/>
      <c r="S47" s="89"/>
      <c r="T47" s="89"/>
      <c r="U47" s="90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91"/>
      <c r="AJ47" s="92"/>
      <c r="AK47" s="92"/>
      <c r="AL47" s="92"/>
      <c r="AM47" s="93"/>
      <c r="AN47" s="93"/>
      <c r="AO47" s="93"/>
      <c r="AP47" s="93"/>
      <c r="AQ47" s="93"/>
      <c r="AR47" s="93"/>
      <c r="AS47" s="93"/>
      <c r="AT47" s="93"/>
      <c r="AU47" s="134"/>
      <c r="AV47" s="134"/>
      <c r="AW47" s="94"/>
      <c r="AX47" s="94"/>
      <c r="AY47" s="95"/>
      <c r="AZ47" s="96"/>
      <c r="BA47" s="89"/>
      <c r="BB47" s="89"/>
      <c r="BC47" s="89"/>
      <c r="BD47" s="30"/>
      <c r="BE47" s="73" t="str">
        <f>IFERROR(VLOOKUP(AM47,商品一覧!$B$3:$C$16,2,FALSE),"")</f>
        <v/>
      </c>
      <c r="BF47" s="73"/>
      <c r="BG47" s="74" t="str">
        <f t="shared" si="2"/>
        <v/>
      </c>
      <c r="BH47" s="74"/>
      <c r="BI47" s="75" t="str">
        <f t="shared" si="1"/>
        <v/>
      </c>
      <c r="BJ47" s="76"/>
    </row>
    <row r="48" spans="2:62" ht="18" customHeight="1">
      <c r="B48" s="10">
        <v>37</v>
      </c>
      <c r="C48" s="88"/>
      <c r="D48" s="88"/>
      <c r="E48" s="88"/>
      <c r="F48" s="88"/>
      <c r="G48" s="88"/>
      <c r="H48" s="88"/>
      <c r="I48" s="88"/>
      <c r="J48" s="107"/>
      <c r="K48" s="79"/>
      <c r="L48" s="79"/>
      <c r="M48" s="80"/>
      <c r="N48" s="79"/>
      <c r="O48" s="79"/>
      <c r="P48" s="79"/>
      <c r="Q48" s="80"/>
      <c r="R48" s="89"/>
      <c r="S48" s="89"/>
      <c r="T48" s="89"/>
      <c r="U48" s="90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91"/>
      <c r="AJ48" s="92"/>
      <c r="AK48" s="92"/>
      <c r="AL48" s="92"/>
      <c r="AM48" s="93"/>
      <c r="AN48" s="93"/>
      <c r="AO48" s="93"/>
      <c r="AP48" s="93"/>
      <c r="AQ48" s="93"/>
      <c r="AR48" s="93"/>
      <c r="AS48" s="93"/>
      <c r="AT48" s="93"/>
      <c r="AU48" s="134"/>
      <c r="AV48" s="134"/>
      <c r="AW48" s="94"/>
      <c r="AX48" s="94"/>
      <c r="AY48" s="95"/>
      <c r="AZ48" s="96"/>
      <c r="BA48" s="89"/>
      <c r="BB48" s="89"/>
      <c r="BC48" s="89"/>
      <c r="BD48" s="30"/>
      <c r="BE48" s="73" t="str">
        <f>IFERROR(VLOOKUP(AM48,商品一覧!$B$3:$C$16,2,FALSE),"")</f>
        <v/>
      </c>
      <c r="BF48" s="73"/>
      <c r="BG48" s="74" t="str">
        <f t="shared" si="2"/>
        <v/>
      </c>
      <c r="BH48" s="74"/>
      <c r="BI48" s="75" t="str">
        <f t="shared" si="1"/>
        <v/>
      </c>
      <c r="BJ48" s="76"/>
    </row>
    <row r="49" spans="2:62" ht="18" customHeight="1">
      <c r="B49" s="10">
        <v>38</v>
      </c>
      <c r="C49" s="88"/>
      <c r="D49" s="88"/>
      <c r="E49" s="88"/>
      <c r="F49" s="88"/>
      <c r="G49" s="88"/>
      <c r="H49" s="88"/>
      <c r="I49" s="88"/>
      <c r="J49" s="107"/>
      <c r="K49" s="79"/>
      <c r="L49" s="79"/>
      <c r="M49" s="80"/>
      <c r="N49" s="79"/>
      <c r="O49" s="79"/>
      <c r="P49" s="79"/>
      <c r="Q49" s="80"/>
      <c r="R49" s="89"/>
      <c r="S49" s="89"/>
      <c r="T49" s="89"/>
      <c r="U49" s="90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91"/>
      <c r="AJ49" s="92"/>
      <c r="AK49" s="92"/>
      <c r="AL49" s="92"/>
      <c r="AM49" s="93"/>
      <c r="AN49" s="93"/>
      <c r="AO49" s="93"/>
      <c r="AP49" s="93"/>
      <c r="AQ49" s="93"/>
      <c r="AR49" s="93"/>
      <c r="AS49" s="93"/>
      <c r="AT49" s="93"/>
      <c r="AU49" s="134"/>
      <c r="AV49" s="134"/>
      <c r="AW49" s="94"/>
      <c r="AX49" s="94"/>
      <c r="AY49" s="95"/>
      <c r="AZ49" s="96"/>
      <c r="BA49" s="89"/>
      <c r="BB49" s="89"/>
      <c r="BC49" s="89"/>
      <c r="BD49" s="30"/>
      <c r="BE49" s="73" t="str">
        <f>IFERROR(VLOOKUP(AM49,商品一覧!$B$3:$C$16,2,FALSE),"")</f>
        <v/>
      </c>
      <c r="BF49" s="73"/>
      <c r="BG49" s="74" t="str">
        <f t="shared" si="2"/>
        <v/>
      </c>
      <c r="BH49" s="74"/>
      <c r="BI49" s="75" t="str">
        <f t="shared" si="1"/>
        <v/>
      </c>
      <c r="BJ49" s="76"/>
    </row>
    <row r="50" spans="2:62" ht="18" customHeight="1">
      <c r="B50" s="10">
        <v>39</v>
      </c>
      <c r="C50" s="88"/>
      <c r="D50" s="88"/>
      <c r="E50" s="88"/>
      <c r="F50" s="88"/>
      <c r="G50" s="88"/>
      <c r="H50" s="88"/>
      <c r="I50" s="88"/>
      <c r="J50" s="107"/>
      <c r="K50" s="79"/>
      <c r="L50" s="79"/>
      <c r="M50" s="80"/>
      <c r="N50" s="79"/>
      <c r="O50" s="79"/>
      <c r="P50" s="79"/>
      <c r="Q50" s="80"/>
      <c r="R50" s="89"/>
      <c r="S50" s="89"/>
      <c r="T50" s="89"/>
      <c r="U50" s="90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91"/>
      <c r="AJ50" s="92"/>
      <c r="AK50" s="92"/>
      <c r="AL50" s="92"/>
      <c r="AM50" s="93"/>
      <c r="AN50" s="93"/>
      <c r="AO50" s="93"/>
      <c r="AP50" s="93"/>
      <c r="AQ50" s="93"/>
      <c r="AR50" s="93"/>
      <c r="AS50" s="93"/>
      <c r="AT50" s="93"/>
      <c r="AU50" s="134"/>
      <c r="AV50" s="134"/>
      <c r="AW50" s="94"/>
      <c r="AX50" s="94"/>
      <c r="AY50" s="95"/>
      <c r="AZ50" s="96"/>
      <c r="BA50" s="89"/>
      <c r="BB50" s="89"/>
      <c r="BC50" s="89"/>
      <c r="BD50" s="30"/>
      <c r="BE50" s="73" t="str">
        <f>IFERROR(VLOOKUP(AM50,商品一覧!$B$3:$C$16,2,FALSE),"")</f>
        <v/>
      </c>
      <c r="BF50" s="73"/>
      <c r="BG50" s="74" t="str">
        <f t="shared" si="2"/>
        <v/>
      </c>
      <c r="BH50" s="74"/>
      <c r="BI50" s="75" t="str">
        <f t="shared" si="1"/>
        <v/>
      </c>
      <c r="BJ50" s="76"/>
    </row>
    <row r="51" spans="2:62" ht="18" customHeight="1">
      <c r="B51" s="10">
        <v>40</v>
      </c>
      <c r="C51" s="88"/>
      <c r="D51" s="88"/>
      <c r="E51" s="88"/>
      <c r="F51" s="88"/>
      <c r="G51" s="88"/>
      <c r="H51" s="88"/>
      <c r="I51" s="88"/>
      <c r="J51" s="107"/>
      <c r="K51" s="79"/>
      <c r="L51" s="79"/>
      <c r="M51" s="80"/>
      <c r="N51" s="79"/>
      <c r="O51" s="79"/>
      <c r="P51" s="79"/>
      <c r="Q51" s="80"/>
      <c r="R51" s="89"/>
      <c r="S51" s="89"/>
      <c r="T51" s="89"/>
      <c r="U51" s="90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91"/>
      <c r="AJ51" s="92"/>
      <c r="AK51" s="92"/>
      <c r="AL51" s="92"/>
      <c r="AM51" s="93"/>
      <c r="AN51" s="93"/>
      <c r="AO51" s="93"/>
      <c r="AP51" s="93"/>
      <c r="AQ51" s="93"/>
      <c r="AR51" s="93"/>
      <c r="AS51" s="93"/>
      <c r="AT51" s="93"/>
      <c r="AU51" s="134"/>
      <c r="AV51" s="134"/>
      <c r="AW51" s="94"/>
      <c r="AX51" s="94"/>
      <c r="AY51" s="95"/>
      <c r="AZ51" s="96"/>
      <c r="BA51" s="89"/>
      <c r="BB51" s="89"/>
      <c r="BC51" s="89"/>
      <c r="BD51" s="30"/>
      <c r="BE51" s="73" t="str">
        <f>IFERROR(VLOOKUP(AM51,商品一覧!$B$3:$C$16,2,FALSE),"")</f>
        <v/>
      </c>
      <c r="BF51" s="73"/>
      <c r="BG51" s="74" t="str">
        <f t="shared" si="2"/>
        <v/>
      </c>
      <c r="BH51" s="74"/>
      <c r="BI51" s="75" t="str">
        <f t="shared" si="1"/>
        <v/>
      </c>
      <c r="BJ51" s="76"/>
    </row>
    <row r="52" spans="2:62" ht="18" customHeight="1">
      <c r="B52" s="10">
        <v>41</v>
      </c>
      <c r="C52" s="88"/>
      <c r="D52" s="88"/>
      <c r="E52" s="88"/>
      <c r="F52" s="88"/>
      <c r="G52" s="88"/>
      <c r="H52" s="88"/>
      <c r="I52" s="88"/>
      <c r="J52" s="107"/>
      <c r="K52" s="79"/>
      <c r="L52" s="79"/>
      <c r="M52" s="80"/>
      <c r="N52" s="79"/>
      <c r="O52" s="79"/>
      <c r="P52" s="79"/>
      <c r="Q52" s="80"/>
      <c r="R52" s="89"/>
      <c r="S52" s="89"/>
      <c r="T52" s="89"/>
      <c r="U52" s="90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91"/>
      <c r="AJ52" s="92"/>
      <c r="AK52" s="92"/>
      <c r="AL52" s="92"/>
      <c r="AM52" s="93"/>
      <c r="AN52" s="93"/>
      <c r="AO52" s="93"/>
      <c r="AP52" s="93"/>
      <c r="AQ52" s="93"/>
      <c r="AR52" s="93"/>
      <c r="AS52" s="93"/>
      <c r="AT52" s="93"/>
      <c r="AU52" s="134"/>
      <c r="AV52" s="134"/>
      <c r="AW52" s="94"/>
      <c r="AX52" s="94"/>
      <c r="AY52" s="95"/>
      <c r="AZ52" s="96"/>
      <c r="BA52" s="89"/>
      <c r="BB52" s="89"/>
      <c r="BC52" s="89"/>
      <c r="BD52" s="30"/>
      <c r="BE52" s="73" t="str">
        <f>IFERROR(VLOOKUP(AM52,商品一覧!$B$3:$C$16,2,FALSE),"")</f>
        <v/>
      </c>
      <c r="BF52" s="73"/>
      <c r="BG52" s="74" t="str">
        <f t="shared" si="2"/>
        <v/>
      </c>
      <c r="BH52" s="74"/>
      <c r="BI52" s="75" t="str">
        <f t="shared" si="1"/>
        <v/>
      </c>
      <c r="BJ52" s="76"/>
    </row>
    <row r="53" spans="2:62" ht="18" customHeight="1">
      <c r="B53" s="10">
        <v>42</v>
      </c>
      <c r="C53" s="88"/>
      <c r="D53" s="88"/>
      <c r="E53" s="88"/>
      <c r="F53" s="88"/>
      <c r="G53" s="88"/>
      <c r="H53" s="88"/>
      <c r="I53" s="88"/>
      <c r="J53" s="107"/>
      <c r="K53" s="79"/>
      <c r="L53" s="79"/>
      <c r="M53" s="80"/>
      <c r="N53" s="79"/>
      <c r="O53" s="79"/>
      <c r="P53" s="79"/>
      <c r="Q53" s="80"/>
      <c r="R53" s="89"/>
      <c r="S53" s="89"/>
      <c r="T53" s="89"/>
      <c r="U53" s="90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91"/>
      <c r="AJ53" s="92"/>
      <c r="AK53" s="92"/>
      <c r="AL53" s="92"/>
      <c r="AM53" s="93"/>
      <c r="AN53" s="93"/>
      <c r="AO53" s="93"/>
      <c r="AP53" s="93"/>
      <c r="AQ53" s="93"/>
      <c r="AR53" s="93"/>
      <c r="AS53" s="93"/>
      <c r="AT53" s="93"/>
      <c r="AU53" s="134"/>
      <c r="AV53" s="134"/>
      <c r="AW53" s="94"/>
      <c r="AX53" s="94"/>
      <c r="AY53" s="95"/>
      <c r="AZ53" s="96"/>
      <c r="BA53" s="89"/>
      <c r="BB53" s="89"/>
      <c r="BC53" s="89"/>
      <c r="BD53" s="30"/>
      <c r="BE53" s="73" t="str">
        <f>IFERROR(VLOOKUP(AM53,商品一覧!$B$3:$C$16,2,FALSE),"")</f>
        <v/>
      </c>
      <c r="BF53" s="73"/>
      <c r="BG53" s="74" t="str">
        <f t="shared" si="2"/>
        <v/>
      </c>
      <c r="BH53" s="74"/>
      <c r="BI53" s="75" t="str">
        <f t="shared" si="1"/>
        <v/>
      </c>
      <c r="BJ53" s="76"/>
    </row>
    <row r="54" spans="2:62" ht="18" customHeight="1">
      <c r="B54" s="10">
        <v>43</v>
      </c>
      <c r="C54" s="88"/>
      <c r="D54" s="88"/>
      <c r="E54" s="88"/>
      <c r="F54" s="88"/>
      <c r="G54" s="88"/>
      <c r="H54" s="88"/>
      <c r="I54" s="88"/>
      <c r="J54" s="107"/>
      <c r="K54" s="79"/>
      <c r="L54" s="79"/>
      <c r="M54" s="80"/>
      <c r="N54" s="79"/>
      <c r="O54" s="79"/>
      <c r="P54" s="79"/>
      <c r="Q54" s="80"/>
      <c r="R54" s="89"/>
      <c r="S54" s="89"/>
      <c r="T54" s="89"/>
      <c r="U54" s="90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91"/>
      <c r="AJ54" s="92"/>
      <c r="AK54" s="92"/>
      <c r="AL54" s="92"/>
      <c r="AM54" s="93"/>
      <c r="AN54" s="93"/>
      <c r="AO54" s="93"/>
      <c r="AP54" s="93"/>
      <c r="AQ54" s="93"/>
      <c r="AR54" s="93"/>
      <c r="AS54" s="93"/>
      <c r="AT54" s="93"/>
      <c r="AU54" s="134"/>
      <c r="AV54" s="134"/>
      <c r="AW54" s="94"/>
      <c r="AX54" s="94"/>
      <c r="AY54" s="95"/>
      <c r="AZ54" s="96"/>
      <c r="BA54" s="89"/>
      <c r="BB54" s="89"/>
      <c r="BC54" s="89"/>
      <c r="BD54" s="30"/>
      <c r="BE54" s="73" t="str">
        <f>IFERROR(VLOOKUP(AM54,商品一覧!$B$3:$C$16,2,FALSE),"")</f>
        <v/>
      </c>
      <c r="BF54" s="73"/>
      <c r="BG54" s="74" t="str">
        <f t="shared" si="2"/>
        <v/>
      </c>
      <c r="BH54" s="74"/>
      <c r="BI54" s="75" t="str">
        <f t="shared" si="1"/>
        <v/>
      </c>
      <c r="BJ54" s="76"/>
    </row>
    <row r="55" spans="2:62" ht="18" customHeight="1">
      <c r="B55" s="10">
        <v>44</v>
      </c>
      <c r="C55" s="88"/>
      <c r="D55" s="88"/>
      <c r="E55" s="88"/>
      <c r="F55" s="88"/>
      <c r="G55" s="88"/>
      <c r="H55" s="88"/>
      <c r="I55" s="88"/>
      <c r="J55" s="107"/>
      <c r="K55" s="79"/>
      <c r="L55" s="79"/>
      <c r="M55" s="80"/>
      <c r="N55" s="79"/>
      <c r="O55" s="79"/>
      <c r="P55" s="79"/>
      <c r="Q55" s="80"/>
      <c r="R55" s="89"/>
      <c r="S55" s="89"/>
      <c r="T55" s="89"/>
      <c r="U55" s="90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91"/>
      <c r="AJ55" s="92"/>
      <c r="AK55" s="92"/>
      <c r="AL55" s="92"/>
      <c r="AM55" s="93"/>
      <c r="AN55" s="93"/>
      <c r="AO55" s="93"/>
      <c r="AP55" s="93"/>
      <c r="AQ55" s="93"/>
      <c r="AR55" s="93"/>
      <c r="AS55" s="93"/>
      <c r="AT55" s="93"/>
      <c r="AU55" s="134"/>
      <c r="AV55" s="134"/>
      <c r="AW55" s="94"/>
      <c r="AX55" s="94"/>
      <c r="AY55" s="95"/>
      <c r="AZ55" s="96"/>
      <c r="BA55" s="89"/>
      <c r="BB55" s="89"/>
      <c r="BC55" s="89"/>
      <c r="BD55" s="30"/>
      <c r="BE55" s="73" t="str">
        <f>IFERROR(VLOOKUP(AM55,商品一覧!$B$3:$C$16,2,FALSE),"")</f>
        <v/>
      </c>
      <c r="BF55" s="73"/>
      <c r="BG55" s="74" t="str">
        <f t="shared" si="2"/>
        <v/>
      </c>
      <c r="BH55" s="74"/>
      <c r="BI55" s="75" t="str">
        <f t="shared" si="1"/>
        <v/>
      </c>
      <c r="BJ55" s="76"/>
    </row>
    <row r="56" spans="2:62" ht="18" customHeight="1">
      <c r="B56" s="10">
        <v>45</v>
      </c>
      <c r="C56" s="88"/>
      <c r="D56" s="88"/>
      <c r="E56" s="88"/>
      <c r="F56" s="88"/>
      <c r="G56" s="88"/>
      <c r="H56" s="88"/>
      <c r="I56" s="88"/>
      <c r="J56" s="107"/>
      <c r="K56" s="79"/>
      <c r="L56" s="79"/>
      <c r="M56" s="80"/>
      <c r="N56" s="79"/>
      <c r="O56" s="79"/>
      <c r="P56" s="79"/>
      <c r="Q56" s="80"/>
      <c r="R56" s="89"/>
      <c r="S56" s="89"/>
      <c r="T56" s="89"/>
      <c r="U56" s="90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91"/>
      <c r="AJ56" s="92"/>
      <c r="AK56" s="92"/>
      <c r="AL56" s="92"/>
      <c r="AM56" s="93"/>
      <c r="AN56" s="93"/>
      <c r="AO56" s="93"/>
      <c r="AP56" s="93"/>
      <c r="AQ56" s="93"/>
      <c r="AR56" s="93"/>
      <c r="AS56" s="93"/>
      <c r="AT56" s="93"/>
      <c r="AU56" s="134"/>
      <c r="AV56" s="134"/>
      <c r="AW56" s="94"/>
      <c r="AX56" s="94"/>
      <c r="AY56" s="95"/>
      <c r="AZ56" s="96"/>
      <c r="BA56" s="89"/>
      <c r="BB56" s="89"/>
      <c r="BC56" s="89"/>
      <c r="BD56" s="30"/>
      <c r="BE56" s="73" t="str">
        <f>IFERROR(VLOOKUP(AM56,商品一覧!$B$3:$C$16,2,FALSE),"")</f>
        <v/>
      </c>
      <c r="BF56" s="73"/>
      <c r="BG56" s="74" t="str">
        <f t="shared" si="2"/>
        <v/>
      </c>
      <c r="BH56" s="74"/>
      <c r="BI56" s="75" t="str">
        <f t="shared" si="1"/>
        <v/>
      </c>
      <c r="BJ56" s="76"/>
    </row>
    <row r="57" spans="2:62" ht="18" customHeight="1">
      <c r="B57" s="10">
        <v>46</v>
      </c>
      <c r="C57" s="88"/>
      <c r="D57" s="88"/>
      <c r="E57" s="88"/>
      <c r="F57" s="88"/>
      <c r="G57" s="88"/>
      <c r="H57" s="88"/>
      <c r="I57" s="88"/>
      <c r="J57" s="107"/>
      <c r="K57" s="79"/>
      <c r="L57" s="79"/>
      <c r="M57" s="80"/>
      <c r="N57" s="79"/>
      <c r="O57" s="79"/>
      <c r="P57" s="79"/>
      <c r="Q57" s="80"/>
      <c r="R57" s="89"/>
      <c r="S57" s="89"/>
      <c r="T57" s="89"/>
      <c r="U57" s="90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91"/>
      <c r="AJ57" s="92"/>
      <c r="AK57" s="92"/>
      <c r="AL57" s="92"/>
      <c r="AM57" s="93"/>
      <c r="AN57" s="93"/>
      <c r="AO57" s="93"/>
      <c r="AP57" s="93"/>
      <c r="AQ57" s="93"/>
      <c r="AR57" s="93"/>
      <c r="AS57" s="93"/>
      <c r="AT57" s="93"/>
      <c r="AU57" s="134"/>
      <c r="AV57" s="134"/>
      <c r="AW57" s="94"/>
      <c r="AX57" s="94"/>
      <c r="AY57" s="95"/>
      <c r="AZ57" s="96"/>
      <c r="BA57" s="89"/>
      <c r="BB57" s="89"/>
      <c r="BC57" s="89"/>
      <c r="BD57" s="30"/>
      <c r="BE57" s="73" t="str">
        <f>IFERROR(VLOOKUP(AM57,商品一覧!$B$3:$C$16,2,FALSE),"")</f>
        <v/>
      </c>
      <c r="BF57" s="73"/>
      <c r="BG57" s="74" t="str">
        <f t="shared" si="2"/>
        <v/>
      </c>
      <c r="BH57" s="74"/>
      <c r="BI57" s="75" t="str">
        <f t="shared" si="1"/>
        <v/>
      </c>
      <c r="BJ57" s="76"/>
    </row>
    <row r="58" spans="2:62" ht="18" customHeight="1">
      <c r="B58" s="10">
        <v>47</v>
      </c>
      <c r="C58" s="88"/>
      <c r="D58" s="88"/>
      <c r="E58" s="88"/>
      <c r="F58" s="88"/>
      <c r="G58" s="88"/>
      <c r="H58" s="88"/>
      <c r="I58" s="88"/>
      <c r="J58" s="107"/>
      <c r="K58" s="79"/>
      <c r="L58" s="79"/>
      <c r="M58" s="80"/>
      <c r="N58" s="79"/>
      <c r="O58" s="79"/>
      <c r="P58" s="79"/>
      <c r="Q58" s="80"/>
      <c r="R58" s="89"/>
      <c r="S58" s="89"/>
      <c r="T58" s="89"/>
      <c r="U58" s="90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91"/>
      <c r="AJ58" s="92"/>
      <c r="AK58" s="92"/>
      <c r="AL58" s="92"/>
      <c r="AM58" s="93"/>
      <c r="AN58" s="93"/>
      <c r="AO58" s="93"/>
      <c r="AP58" s="93"/>
      <c r="AQ58" s="93"/>
      <c r="AR58" s="93"/>
      <c r="AS58" s="93"/>
      <c r="AT58" s="93"/>
      <c r="AU58" s="134"/>
      <c r="AV58" s="134"/>
      <c r="AW58" s="94"/>
      <c r="AX58" s="94"/>
      <c r="AY58" s="95"/>
      <c r="AZ58" s="96"/>
      <c r="BA58" s="89"/>
      <c r="BB58" s="89"/>
      <c r="BC58" s="89"/>
      <c r="BD58" s="30"/>
      <c r="BE58" s="73" t="str">
        <f>IFERROR(VLOOKUP(AM58,商品一覧!$B$3:$C$16,2,FALSE),"")</f>
        <v/>
      </c>
      <c r="BF58" s="73"/>
      <c r="BG58" s="74" t="str">
        <f t="shared" si="2"/>
        <v/>
      </c>
      <c r="BH58" s="74"/>
      <c r="BI58" s="75" t="str">
        <f t="shared" si="1"/>
        <v/>
      </c>
      <c r="BJ58" s="76"/>
    </row>
    <row r="59" spans="2:62" ht="18" customHeight="1">
      <c r="B59" s="10">
        <v>48</v>
      </c>
      <c r="C59" s="88"/>
      <c r="D59" s="88"/>
      <c r="E59" s="88"/>
      <c r="F59" s="88"/>
      <c r="G59" s="88"/>
      <c r="H59" s="88"/>
      <c r="I59" s="88"/>
      <c r="J59" s="107"/>
      <c r="K59" s="79"/>
      <c r="L59" s="79"/>
      <c r="M59" s="80"/>
      <c r="N59" s="79"/>
      <c r="O59" s="79"/>
      <c r="P59" s="79"/>
      <c r="Q59" s="80"/>
      <c r="R59" s="89"/>
      <c r="S59" s="89"/>
      <c r="T59" s="89"/>
      <c r="U59" s="90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91"/>
      <c r="AJ59" s="92"/>
      <c r="AK59" s="92"/>
      <c r="AL59" s="92"/>
      <c r="AM59" s="93"/>
      <c r="AN59" s="93"/>
      <c r="AO59" s="93"/>
      <c r="AP59" s="93"/>
      <c r="AQ59" s="93"/>
      <c r="AR59" s="93"/>
      <c r="AS59" s="93"/>
      <c r="AT59" s="93"/>
      <c r="AU59" s="134"/>
      <c r="AV59" s="134"/>
      <c r="AW59" s="94"/>
      <c r="AX59" s="94"/>
      <c r="AY59" s="95"/>
      <c r="AZ59" s="96"/>
      <c r="BA59" s="89"/>
      <c r="BB59" s="89"/>
      <c r="BC59" s="89"/>
      <c r="BD59" s="30"/>
      <c r="BE59" s="73" t="str">
        <f>IFERROR(VLOOKUP(AM59,商品一覧!$B$3:$C$16,2,FALSE),"")</f>
        <v/>
      </c>
      <c r="BF59" s="73"/>
      <c r="BG59" s="74" t="str">
        <f t="shared" si="2"/>
        <v/>
      </c>
      <c r="BH59" s="74"/>
      <c r="BI59" s="75" t="str">
        <f t="shared" si="1"/>
        <v/>
      </c>
      <c r="BJ59" s="76"/>
    </row>
    <row r="60" spans="2:62" ht="18" customHeight="1" thickBot="1">
      <c r="B60" s="10">
        <v>49</v>
      </c>
      <c r="C60" s="88"/>
      <c r="D60" s="88"/>
      <c r="E60" s="88"/>
      <c r="F60" s="88"/>
      <c r="G60" s="88"/>
      <c r="H60" s="88"/>
      <c r="I60" s="88"/>
      <c r="J60" s="107"/>
      <c r="K60" s="79"/>
      <c r="L60" s="79"/>
      <c r="M60" s="80"/>
      <c r="N60" s="79"/>
      <c r="O60" s="79"/>
      <c r="P60" s="79"/>
      <c r="Q60" s="80"/>
      <c r="R60" s="89"/>
      <c r="S60" s="89"/>
      <c r="T60" s="89"/>
      <c r="U60" s="102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4"/>
      <c r="AJ60" s="92"/>
      <c r="AK60" s="92"/>
      <c r="AL60" s="92"/>
      <c r="AM60" s="93"/>
      <c r="AN60" s="93"/>
      <c r="AO60" s="93"/>
      <c r="AP60" s="93"/>
      <c r="AQ60" s="93"/>
      <c r="AR60" s="93"/>
      <c r="AS60" s="93"/>
      <c r="AT60" s="93"/>
      <c r="AU60" s="134"/>
      <c r="AV60" s="134"/>
      <c r="AW60" s="94"/>
      <c r="AX60" s="94"/>
      <c r="AY60" s="95"/>
      <c r="AZ60" s="96"/>
      <c r="BA60" s="89"/>
      <c r="BB60" s="89"/>
      <c r="BC60" s="89"/>
      <c r="BD60" s="30"/>
      <c r="BE60" s="73" t="str">
        <f>IFERROR(VLOOKUP(AM60,商品一覧!$B$3:$C$16,2,FALSE),"")</f>
        <v/>
      </c>
      <c r="BF60" s="73"/>
      <c r="BG60" s="74" t="str">
        <f t="shared" ref="BG60" si="3">IF(BD60&lt;&gt;"",500,"")</f>
        <v/>
      </c>
      <c r="BH60" s="74"/>
      <c r="BI60" s="75" t="str">
        <f t="shared" ref="BI60" si="4">IFERROR(BE60*BD60+BG60,"")</f>
        <v/>
      </c>
      <c r="BJ60" s="76"/>
    </row>
    <row r="61" spans="2:62" ht="18" customHeight="1" thickTop="1" thickBot="1">
      <c r="B61" s="11"/>
      <c r="C61" s="97"/>
      <c r="D61" s="97"/>
      <c r="E61" s="97"/>
      <c r="F61" s="97"/>
      <c r="G61" s="97"/>
      <c r="H61" s="97"/>
      <c r="I61" s="97"/>
      <c r="J61" s="12"/>
      <c r="K61" s="12"/>
      <c r="L61" s="12"/>
      <c r="M61" s="12"/>
      <c r="N61" s="12"/>
      <c r="O61" s="12"/>
      <c r="P61" s="12"/>
      <c r="Q61" s="12"/>
      <c r="R61" s="98"/>
      <c r="S61" s="98"/>
      <c r="T61" s="98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8"/>
      <c r="AK61" s="98"/>
      <c r="AL61" s="98"/>
      <c r="AM61" s="97"/>
      <c r="AN61" s="97"/>
      <c r="AO61" s="97"/>
      <c r="AP61" s="97"/>
      <c r="AQ61" s="97"/>
      <c r="AR61" s="97"/>
      <c r="AS61" s="97"/>
      <c r="AT61" s="97"/>
      <c r="AU61" s="98"/>
      <c r="AV61" s="98"/>
      <c r="AW61" s="100"/>
      <c r="AX61" s="100"/>
      <c r="AY61" s="105" t="s">
        <v>13</v>
      </c>
      <c r="AZ61" s="106"/>
      <c r="BA61" s="106"/>
      <c r="BB61" s="106"/>
      <c r="BC61" s="106"/>
      <c r="BD61" s="18">
        <f>SUM(BD13:BD60)</f>
        <v>0</v>
      </c>
      <c r="BE61" s="101">
        <f>SUM(BE13:BF60)</f>
        <v>0</v>
      </c>
      <c r="BF61" s="101"/>
      <c r="BG61" s="108">
        <f>SUM(BG13:BH60)</f>
        <v>0</v>
      </c>
      <c r="BH61" s="108"/>
      <c r="BI61" s="109">
        <f>SUM(BI13:BJ60)</f>
        <v>0</v>
      </c>
      <c r="BJ61" s="109"/>
    </row>
    <row r="62" spans="2:62" ht="13" thickTop="1"/>
  </sheetData>
  <sheetProtection algorithmName="SHA-512" hashValue="hrHIGrHSCBZtOYIv4zuwV+vWhHYezPuJO/r+E8IQ8eULuB5/BMQ+IXJc0MbOkDoKFVCG/ap8yaHyRgc3bKlUqg==" saltValue="Ib+jErS2Q+IVxipRcYQAAw==" spinCount="100000" sheet="1" objects="1" scenarios="1"/>
  <mergeCells count="744">
    <mergeCell ref="O2:V3"/>
    <mergeCell ref="AW57:AX57"/>
    <mergeCell ref="AY57:AZ57"/>
    <mergeCell ref="N57:Q57"/>
    <mergeCell ref="N58:Q58"/>
    <mergeCell ref="BA59:BC59"/>
    <mergeCell ref="BE59:BF59"/>
    <mergeCell ref="BG59:BH59"/>
    <mergeCell ref="BI59:BJ59"/>
    <mergeCell ref="BA57:BC57"/>
    <mergeCell ref="BE57:BF57"/>
    <mergeCell ref="BG57:BH57"/>
    <mergeCell ref="BI57:BJ57"/>
    <mergeCell ref="BA58:BC58"/>
    <mergeCell ref="BE58:BF58"/>
    <mergeCell ref="BG58:BH58"/>
    <mergeCell ref="BI58:BJ58"/>
    <mergeCell ref="BG56:BH56"/>
    <mergeCell ref="BI56:BJ56"/>
    <mergeCell ref="AU53:AV53"/>
    <mergeCell ref="AW53:AX53"/>
    <mergeCell ref="AY53:AZ53"/>
    <mergeCell ref="N53:Q53"/>
    <mergeCell ref="N54:Q54"/>
    <mergeCell ref="C59:I59"/>
    <mergeCell ref="J59:M59"/>
    <mergeCell ref="R59:T59"/>
    <mergeCell ref="U59:AI59"/>
    <mergeCell ref="AJ59:AL59"/>
    <mergeCell ref="AM59:AT59"/>
    <mergeCell ref="AU59:AV59"/>
    <mergeCell ref="AW59:AX59"/>
    <mergeCell ref="AY59:AZ59"/>
    <mergeCell ref="N59:Q59"/>
    <mergeCell ref="C58:I58"/>
    <mergeCell ref="J58:M58"/>
    <mergeCell ref="R58:T58"/>
    <mergeCell ref="U58:AI58"/>
    <mergeCell ref="AJ58:AL58"/>
    <mergeCell ref="AM58:AT58"/>
    <mergeCell ref="AU58:AV58"/>
    <mergeCell ref="AW58:AX58"/>
    <mergeCell ref="AY58:AZ58"/>
    <mergeCell ref="C57:I57"/>
    <mergeCell ref="J57:M57"/>
    <mergeCell ref="R57:T57"/>
    <mergeCell ref="U57:AI57"/>
    <mergeCell ref="AJ57:AL57"/>
    <mergeCell ref="AM57:AT57"/>
    <mergeCell ref="AU57:AV57"/>
    <mergeCell ref="BA56:BC56"/>
    <mergeCell ref="BE56:BF56"/>
    <mergeCell ref="N56:Q56"/>
    <mergeCell ref="C56:I56"/>
    <mergeCell ref="J56:M56"/>
    <mergeCell ref="R56:T56"/>
    <mergeCell ref="U56:AI56"/>
    <mergeCell ref="AJ56:AL56"/>
    <mergeCell ref="AM56:AT56"/>
    <mergeCell ref="AU56:AV56"/>
    <mergeCell ref="AW56:AX56"/>
    <mergeCell ref="AY56:AZ56"/>
    <mergeCell ref="C55:I55"/>
    <mergeCell ref="J55:M55"/>
    <mergeCell ref="R55:T55"/>
    <mergeCell ref="U55:AI55"/>
    <mergeCell ref="AJ55:AL55"/>
    <mergeCell ref="AM55:AT55"/>
    <mergeCell ref="AU55:AV55"/>
    <mergeCell ref="AW55:AX55"/>
    <mergeCell ref="AY55:AZ55"/>
    <mergeCell ref="N55:Q55"/>
    <mergeCell ref="BA55:BC55"/>
    <mergeCell ref="BE55:BF55"/>
    <mergeCell ref="BG55:BH55"/>
    <mergeCell ref="BI55:BJ55"/>
    <mergeCell ref="N52:Q52"/>
    <mergeCell ref="BA53:BC53"/>
    <mergeCell ref="BE53:BF53"/>
    <mergeCell ref="BG53:BH53"/>
    <mergeCell ref="BI53:BJ53"/>
    <mergeCell ref="BA54:BC54"/>
    <mergeCell ref="BE54:BF54"/>
    <mergeCell ref="BG54:BH54"/>
    <mergeCell ref="BI54:BJ54"/>
    <mergeCell ref="C54:I54"/>
    <mergeCell ref="J54:M54"/>
    <mergeCell ref="R54:T54"/>
    <mergeCell ref="U54:AI54"/>
    <mergeCell ref="AJ54:AL54"/>
    <mergeCell ref="AM54:AT54"/>
    <mergeCell ref="AU54:AV54"/>
    <mergeCell ref="AW54:AX54"/>
    <mergeCell ref="AY54:AZ54"/>
    <mergeCell ref="C53:I53"/>
    <mergeCell ref="J53:M53"/>
    <mergeCell ref="R53:T53"/>
    <mergeCell ref="U53:AI53"/>
    <mergeCell ref="AJ53:AL53"/>
    <mergeCell ref="AM53:AT53"/>
    <mergeCell ref="BE51:BF51"/>
    <mergeCell ref="BG51:BH51"/>
    <mergeCell ref="BI51:BJ51"/>
    <mergeCell ref="C52:I52"/>
    <mergeCell ref="J52:M52"/>
    <mergeCell ref="R52:T52"/>
    <mergeCell ref="U52:AI52"/>
    <mergeCell ref="AJ52:AL52"/>
    <mergeCell ref="AM52:AT52"/>
    <mergeCell ref="AU52:AV52"/>
    <mergeCell ref="AW52:AX52"/>
    <mergeCell ref="AY52:AZ52"/>
    <mergeCell ref="BA52:BC52"/>
    <mergeCell ref="BE52:BF52"/>
    <mergeCell ref="BG52:BH52"/>
    <mergeCell ref="BI52:BJ52"/>
    <mergeCell ref="C51:I51"/>
    <mergeCell ref="J51:M51"/>
    <mergeCell ref="BA51:BC51"/>
    <mergeCell ref="AY51:AZ51"/>
    <mergeCell ref="N51:Q51"/>
    <mergeCell ref="AW47:AX47"/>
    <mergeCell ref="AY47:AZ47"/>
    <mergeCell ref="N47:Q47"/>
    <mergeCell ref="N48:Q48"/>
    <mergeCell ref="BA49:BC49"/>
    <mergeCell ref="BA47:BC47"/>
    <mergeCell ref="R51:T51"/>
    <mergeCell ref="U51:AI51"/>
    <mergeCell ref="AJ51:AL51"/>
    <mergeCell ref="AM51:AT51"/>
    <mergeCell ref="AU51:AV51"/>
    <mergeCell ref="AW51:AX51"/>
    <mergeCell ref="U49:AI49"/>
    <mergeCell ref="AJ49:AL49"/>
    <mergeCell ref="AM49:AT49"/>
    <mergeCell ref="AU49:AV49"/>
    <mergeCell ref="AW49:AX49"/>
    <mergeCell ref="BE49:BF49"/>
    <mergeCell ref="BG49:BH49"/>
    <mergeCell ref="BI49:BJ49"/>
    <mergeCell ref="C50:I50"/>
    <mergeCell ref="J50:M50"/>
    <mergeCell ref="R50:T50"/>
    <mergeCell ref="U50:AI50"/>
    <mergeCell ref="AJ50:AL50"/>
    <mergeCell ref="AM50:AT50"/>
    <mergeCell ref="AU50:AV50"/>
    <mergeCell ref="AW50:AX50"/>
    <mergeCell ref="AY50:AZ50"/>
    <mergeCell ref="BA50:BC50"/>
    <mergeCell ref="BE50:BF50"/>
    <mergeCell ref="BG50:BH50"/>
    <mergeCell ref="BI50:BJ50"/>
    <mergeCell ref="C49:I49"/>
    <mergeCell ref="J49:M49"/>
    <mergeCell ref="R49:T49"/>
    <mergeCell ref="AY49:AZ49"/>
    <mergeCell ref="N49:Q49"/>
    <mergeCell ref="N50:Q50"/>
    <mergeCell ref="BE47:BF47"/>
    <mergeCell ref="BG47:BH47"/>
    <mergeCell ref="BI47:BJ47"/>
    <mergeCell ref="C48:I48"/>
    <mergeCell ref="J48:M48"/>
    <mergeCell ref="R48:T48"/>
    <mergeCell ref="U48:AI48"/>
    <mergeCell ref="AJ48:AL48"/>
    <mergeCell ref="AM48:AT48"/>
    <mergeCell ref="AU48:AV48"/>
    <mergeCell ref="AW48:AX48"/>
    <mergeCell ref="AY48:AZ48"/>
    <mergeCell ref="BA48:BC48"/>
    <mergeCell ref="BE48:BF48"/>
    <mergeCell ref="BG48:BH48"/>
    <mergeCell ref="BI48:BJ48"/>
    <mergeCell ref="C47:I47"/>
    <mergeCell ref="J47:M47"/>
    <mergeCell ref="R47:T47"/>
    <mergeCell ref="U47:AI47"/>
    <mergeCell ref="AJ47:AL47"/>
    <mergeCell ref="AM47:AT47"/>
    <mergeCell ref="AU47:AV47"/>
    <mergeCell ref="AY46:AZ46"/>
    <mergeCell ref="BA46:BC46"/>
    <mergeCell ref="BE46:BF46"/>
    <mergeCell ref="BG46:BH46"/>
    <mergeCell ref="BI46:BJ46"/>
    <mergeCell ref="C45:I45"/>
    <mergeCell ref="J45:M45"/>
    <mergeCell ref="N45:Q45"/>
    <mergeCell ref="R45:T45"/>
    <mergeCell ref="U45:AI45"/>
    <mergeCell ref="AJ45:AL45"/>
    <mergeCell ref="AM45:AT45"/>
    <mergeCell ref="AU45:AV45"/>
    <mergeCell ref="AW45:AX45"/>
    <mergeCell ref="C46:I46"/>
    <mergeCell ref="J46:M46"/>
    <mergeCell ref="N46:Q46"/>
    <mergeCell ref="R46:T46"/>
    <mergeCell ref="U46:AI46"/>
    <mergeCell ref="AJ46:AL46"/>
    <mergeCell ref="AM46:AT46"/>
    <mergeCell ref="AU46:AV46"/>
    <mergeCell ref="AW46:AX46"/>
    <mergeCell ref="AY45:AZ45"/>
    <mergeCell ref="BA45:BC45"/>
    <mergeCell ref="BE45:BF45"/>
    <mergeCell ref="BG45:BH45"/>
    <mergeCell ref="BI45:BJ45"/>
    <mergeCell ref="AY43:AZ43"/>
    <mergeCell ref="BA43:BC43"/>
    <mergeCell ref="BE43:BF43"/>
    <mergeCell ref="BG43:BH43"/>
    <mergeCell ref="BI43:BJ43"/>
    <mergeCell ref="AY44:AZ44"/>
    <mergeCell ref="BA44:BC44"/>
    <mergeCell ref="BE44:BF44"/>
    <mergeCell ref="BG44:BH44"/>
    <mergeCell ref="BI44:BJ44"/>
    <mergeCell ref="C44:I44"/>
    <mergeCell ref="J44:M44"/>
    <mergeCell ref="N44:Q44"/>
    <mergeCell ref="R44:T44"/>
    <mergeCell ref="U44:AI44"/>
    <mergeCell ref="AJ44:AL44"/>
    <mergeCell ref="AM44:AT44"/>
    <mergeCell ref="AU44:AV44"/>
    <mergeCell ref="AW44:AX44"/>
    <mergeCell ref="C43:I43"/>
    <mergeCell ref="J43:M43"/>
    <mergeCell ref="N43:Q43"/>
    <mergeCell ref="R43:T43"/>
    <mergeCell ref="U43:AI43"/>
    <mergeCell ref="AY42:AZ42"/>
    <mergeCell ref="BA42:BC42"/>
    <mergeCell ref="BE42:BF42"/>
    <mergeCell ref="BG42:BH42"/>
    <mergeCell ref="AJ43:AL43"/>
    <mergeCell ref="AM43:AT43"/>
    <mergeCell ref="AU43:AV43"/>
    <mergeCell ref="AW43:AX43"/>
    <mergeCell ref="BI42:BJ42"/>
    <mergeCell ref="C41:I41"/>
    <mergeCell ref="J41:M41"/>
    <mergeCell ref="N41:Q41"/>
    <mergeCell ref="R41:T41"/>
    <mergeCell ref="U41:AI41"/>
    <mergeCell ref="AJ41:AL41"/>
    <mergeCell ref="AM41:AT41"/>
    <mergeCell ref="AU41:AV41"/>
    <mergeCell ref="AW41:AX41"/>
    <mergeCell ref="C42:I42"/>
    <mergeCell ref="J42:M42"/>
    <mergeCell ref="N42:Q42"/>
    <mergeCell ref="R42:T42"/>
    <mergeCell ref="U42:AI42"/>
    <mergeCell ref="AJ42:AL42"/>
    <mergeCell ref="AM42:AT42"/>
    <mergeCell ref="AU42:AV42"/>
    <mergeCell ref="AW42:AX42"/>
    <mergeCell ref="AY41:AZ41"/>
    <mergeCell ref="BA41:BC41"/>
    <mergeCell ref="BE41:BF41"/>
    <mergeCell ref="BG41:BH41"/>
    <mergeCell ref="BI41:BJ41"/>
    <mergeCell ref="AY39:AZ39"/>
    <mergeCell ref="BA39:BC39"/>
    <mergeCell ref="BE39:BF39"/>
    <mergeCell ref="BG39:BH39"/>
    <mergeCell ref="BI39:BJ39"/>
    <mergeCell ref="AY40:AZ40"/>
    <mergeCell ref="BA40:BC40"/>
    <mergeCell ref="BE40:BF40"/>
    <mergeCell ref="BG40:BH40"/>
    <mergeCell ref="BI40:BJ40"/>
    <mergeCell ref="C40:I40"/>
    <mergeCell ref="J40:M40"/>
    <mergeCell ref="N40:Q40"/>
    <mergeCell ref="R40:T40"/>
    <mergeCell ref="U40:AI40"/>
    <mergeCell ref="AJ40:AL40"/>
    <mergeCell ref="AM40:AT40"/>
    <mergeCell ref="AU40:AV40"/>
    <mergeCell ref="AW40:AX40"/>
    <mergeCell ref="C39:I39"/>
    <mergeCell ref="J39:M39"/>
    <mergeCell ref="N39:Q39"/>
    <mergeCell ref="R39:T39"/>
    <mergeCell ref="U39:AI39"/>
    <mergeCell ref="AY38:AZ38"/>
    <mergeCell ref="BA38:BC38"/>
    <mergeCell ref="BE38:BF38"/>
    <mergeCell ref="BG38:BH38"/>
    <mergeCell ref="AJ39:AL39"/>
    <mergeCell ref="AM39:AT39"/>
    <mergeCell ref="AU39:AV39"/>
    <mergeCell ref="AW39:AX39"/>
    <mergeCell ref="BI38:BJ38"/>
    <mergeCell ref="C37:I37"/>
    <mergeCell ref="J37:M37"/>
    <mergeCell ref="N37:Q37"/>
    <mergeCell ref="R37:T37"/>
    <mergeCell ref="U37:AI37"/>
    <mergeCell ref="AJ37:AL37"/>
    <mergeCell ref="AM37:AT37"/>
    <mergeCell ref="AU37:AV37"/>
    <mergeCell ref="AW37:AX37"/>
    <mergeCell ref="C38:I38"/>
    <mergeCell ref="J38:M38"/>
    <mergeCell ref="N38:Q38"/>
    <mergeCell ref="R38:T38"/>
    <mergeCell ref="U38:AI38"/>
    <mergeCell ref="AJ38:AL38"/>
    <mergeCell ref="AM38:AT38"/>
    <mergeCell ref="AU38:AV38"/>
    <mergeCell ref="AW38:AX38"/>
    <mergeCell ref="AY37:AZ37"/>
    <mergeCell ref="BA37:BC37"/>
    <mergeCell ref="BE37:BF37"/>
    <mergeCell ref="BG37:BH37"/>
    <mergeCell ref="BI37:BJ37"/>
    <mergeCell ref="AY35:AZ35"/>
    <mergeCell ref="BA35:BC35"/>
    <mergeCell ref="BE35:BF35"/>
    <mergeCell ref="BG35:BH35"/>
    <mergeCell ref="BI35:BJ35"/>
    <mergeCell ref="AY36:AZ36"/>
    <mergeCell ref="BA36:BC36"/>
    <mergeCell ref="BE36:BF36"/>
    <mergeCell ref="BG36:BH36"/>
    <mergeCell ref="BI36:BJ36"/>
    <mergeCell ref="C36:I36"/>
    <mergeCell ref="J36:M36"/>
    <mergeCell ref="N36:Q36"/>
    <mergeCell ref="R36:T36"/>
    <mergeCell ref="U36:AI36"/>
    <mergeCell ref="AJ36:AL36"/>
    <mergeCell ref="AM36:AT36"/>
    <mergeCell ref="AU36:AV36"/>
    <mergeCell ref="AW36:AX36"/>
    <mergeCell ref="BA34:BC34"/>
    <mergeCell ref="BE34:BF34"/>
    <mergeCell ref="BG34:BH34"/>
    <mergeCell ref="BI34:BJ34"/>
    <mergeCell ref="J34:M34"/>
    <mergeCell ref="N34:Q34"/>
    <mergeCell ref="R34:T34"/>
    <mergeCell ref="U34:AI34"/>
    <mergeCell ref="AJ34:AL34"/>
    <mergeCell ref="AM34:AT34"/>
    <mergeCell ref="AU34:AV34"/>
    <mergeCell ref="AW34:AX34"/>
    <mergeCell ref="AY34:AZ34"/>
    <mergeCell ref="J33:M33"/>
    <mergeCell ref="N33:Q33"/>
    <mergeCell ref="R33:T33"/>
    <mergeCell ref="U33:AI33"/>
    <mergeCell ref="AJ33:AL33"/>
    <mergeCell ref="AM33:AT33"/>
    <mergeCell ref="AU33:AV33"/>
    <mergeCell ref="AW33:AX33"/>
    <mergeCell ref="C35:I35"/>
    <mergeCell ref="J35:M35"/>
    <mergeCell ref="N35:Q35"/>
    <mergeCell ref="R35:T35"/>
    <mergeCell ref="U35:AI35"/>
    <mergeCell ref="AJ35:AL35"/>
    <mergeCell ref="AM35:AT35"/>
    <mergeCell ref="AU35:AV35"/>
    <mergeCell ref="AW35:AX35"/>
    <mergeCell ref="C31:I31"/>
    <mergeCell ref="J31:M31"/>
    <mergeCell ref="N31:Q31"/>
    <mergeCell ref="AY33:AZ33"/>
    <mergeCell ref="BA33:BC33"/>
    <mergeCell ref="BE33:BF33"/>
    <mergeCell ref="BG33:BH33"/>
    <mergeCell ref="BI33:BJ33"/>
    <mergeCell ref="BG31:BH31"/>
    <mergeCell ref="BI31:BJ31"/>
    <mergeCell ref="C32:I32"/>
    <mergeCell ref="J32:M32"/>
    <mergeCell ref="N32:Q32"/>
    <mergeCell ref="R32:T32"/>
    <mergeCell ref="U32:AI32"/>
    <mergeCell ref="AJ32:AL32"/>
    <mergeCell ref="AM32:AT32"/>
    <mergeCell ref="AU32:AV32"/>
    <mergeCell ref="AW32:AX32"/>
    <mergeCell ref="AY32:AZ32"/>
    <mergeCell ref="BA32:BC32"/>
    <mergeCell ref="BE32:BF32"/>
    <mergeCell ref="BG32:BH32"/>
    <mergeCell ref="C33:I33"/>
    <mergeCell ref="BI32:BJ32"/>
    <mergeCell ref="R31:T31"/>
    <mergeCell ref="U31:AI31"/>
    <mergeCell ref="AJ31:AL31"/>
    <mergeCell ref="AM31:AT31"/>
    <mergeCell ref="AU31:AV31"/>
    <mergeCell ref="AW31:AX31"/>
    <mergeCell ref="AY31:AZ31"/>
    <mergeCell ref="BA31:BC31"/>
    <mergeCell ref="BE31:BF31"/>
    <mergeCell ref="BE29:BF29"/>
    <mergeCell ref="BG29:BH29"/>
    <mergeCell ref="BI29:BJ29"/>
    <mergeCell ref="C30:I30"/>
    <mergeCell ref="J30:M30"/>
    <mergeCell ref="N30:Q30"/>
    <mergeCell ref="R30:T30"/>
    <mergeCell ref="U30:AI30"/>
    <mergeCell ref="AJ30:AL30"/>
    <mergeCell ref="AM30:AT30"/>
    <mergeCell ref="AU30:AV30"/>
    <mergeCell ref="AW30:AX30"/>
    <mergeCell ref="AY30:AZ30"/>
    <mergeCell ref="BA30:BC30"/>
    <mergeCell ref="BE30:BF30"/>
    <mergeCell ref="BG30:BH30"/>
    <mergeCell ref="BI30:BJ30"/>
    <mergeCell ref="C29:I29"/>
    <mergeCell ref="J29:M29"/>
    <mergeCell ref="N29:Q29"/>
    <mergeCell ref="R29:T29"/>
    <mergeCell ref="U29:AI29"/>
    <mergeCell ref="AJ29:AL29"/>
    <mergeCell ref="BE27:BF27"/>
    <mergeCell ref="BG27:BH27"/>
    <mergeCell ref="BI27:BJ27"/>
    <mergeCell ref="C28:I28"/>
    <mergeCell ref="J28:M28"/>
    <mergeCell ref="N28:Q28"/>
    <mergeCell ref="R28:T28"/>
    <mergeCell ref="U28:AI28"/>
    <mergeCell ref="AJ28:AL28"/>
    <mergeCell ref="AM28:AT28"/>
    <mergeCell ref="AU28:AV28"/>
    <mergeCell ref="AW28:AX28"/>
    <mergeCell ref="AY28:AZ28"/>
    <mergeCell ref="BA28:BC28"/>
    <mergeCell ref="BE28:BF28"/>
    <mergeCell ref="BG28:BH28"/>
    <mergeCell ref="BI28:BJ28"/>
    <mergeCell ref="C27:I27"/>
    <mergeCell ref="J27:M27"/>
    <mergeCell ref="N27:Q27"/>
    <mergeCell ref="R27:T27"/>
    <mergeCell ref="U27:AI27"/>
    <mergeCell ref="AJ27:AL27"/>
    <mergeCell ref="BE25:BF25"/>
    <mergeCell ref="BG25:BH25"/>
    <mergeCell ref="BI25:BJ25"/>
    <mergeCell ref="C26:I26"/>
    <mergeCell ref="J26:M26"/>
    <mergeCell ref="N26:Q26"/>
    <mergeCell ref="R26:T26"/>
    <mergeCell ref="U26:AI26"/>
    <mergeCell ref="AJ26:AL26"/>
    <mergeCell ref="AM26:AT26"/>
    <mergeCell ref="AU26:AV26"/>
    <mergeCell ref="AW26:AX26"/>
    <mergeCell ref="AY26:AZ26"/>
    <mergeCell ref="BA26:BC26"/>
    <mergeCell ref="BE26:BF26"/>
    <mergeCell ref="BG26:BH26"/>
    <mergeCell ref="BI26:BJ26"/>
    <mergeCell ref="C25:I25"/>
    <mergeCell ref="J25:M25"/>
    <mergeCell ref="N25:Q25"/>
    <mergeCell ref="R25:T25"/>
    <mergeCell ref="U25:AI25"/>
    <mergeCell ref="AJ25:AL25"/>
    <mergeCell ref="BG60:BH60"/>
    <mergeCell ref="BI60:BJ60"/>
    <mergeCell ref="J60:M60"/>
    <mergeCell ref="N60:Q60"/>
    <mergeCell ref="BG61:BH61"/>
    <mergeCell ref="BI61:BJ61"/>
    <mergeCell ref="J11:M11"/>
    <mergeCell ref="J12:M12"/>
    <mergeCell ref="J13:M13"/>
    <mergeCell ref="J14:M14"/>
    <mergeCell ref="J15:M15"/>
    <mergeCell ref="J16:M16"/>
    <mergeCell ref="J17:M17"/>
    <mergeCell ref="J18:M18"/>
    <mergeCell ref="J19:M19"/>
    <mergeCell ref="J20:M20"/>
    <mergeCell ref="J21:M21"/>
    <mergeCell ref="J22:M22"/>
    <mergeCell ref="J23:M23"/>
    <mergeCell ref="J24:M24"/>
    <mergeCell ref="AM25:AT25"/>
    <mergeCell ref="AU25:AV25"/>
    <mergeCell ref="AW25:AX25"/>
    <mergeCell ref="BE61:BF61"/>
    <mergeCell ref="C60:I60"/>
    <mergeCell ref="R60:T60"/>
    <mergeCell ref="U60:AI60"/>
    <mergeCell ref="AJ60:AL60"/>
    <mergeCell ref="AM60:AT60"/>
    <mergeCell ref="AU60:AV60"/>
    <mergeCell ref="AW60:AX60"/>
    <mergeCell ref="AY60:AZ60"/>
    <mergeCell ref="BA60:BC60"/>
    <mergeCell ref="BE60:BF60"/>
    <mergeCell ref="AY61:BC61"/>
    <mergeCell ref="AU23:AV23"/>
    <mergeCell ref="AW23:AX23"/>
    <mergeCell ref="AY23:AZ23"/>
    <mergeCell ref="BA23:BC23"/>
    <mergeCell ref="C61:I61"/>
    <mergeCell ref="R61:T61"/>
    <mergeCell ref="U61:AI61"/>
    <mergeCell ref="AJ61:AL61"/>
    <mergeCell ref="AM61:AT61"/>
    <mergeCell ref="AU61:AV61"/>
    <mergeCell ref="AW61:AX61"/>
    <mergeCell ref="AY25:AZ25"/>
    <mergeCell ref="BA25:BC25"/>
    <mergeCell ref="AM27:AT27"/>
    <mergeCell ref="AU27:AV27"/>
    <mergeCell ref="AW27:AX27"/>
    <mergeCell ref="AY27:AZ27"/>
    <mergeCell ref="BA27:BC27"/>
    <mergeCell ref="AM29:AT29"/>
    <mergeCell ref="AU29:AV29"/>
    <mergeCell ref="AW29:AX29"/>
    <mergeCell ref="AY29:AZ29"/>
    <mergeCell ref="BA29:BC29"/>
    <mergeCell ref="C34:I34"/>
    <mergeCell ref="AY21:AZ21"/>
    <mergeCell ref="BA21:BC21"/>
    <mergeCell ref="BE23:BF23"/>
    <mergeCell ref="BG23:BH23"/>
    <mergeCell ref="BI23:BJ23"/>
    <mergeCell ref="C24:I24"/>
    <mergeCell ref="R24:T24"/>
    <mergeCell ref="U24:AI24"/>
    <mergeCell ref="AJ24:AL24"/>
    <mergeCell ref="AM24:AT24"/>
    <mergeCell ref="AU24:AV24"/>
    <mergeCell ref="AW24:AX24"/>
    <mergeCell ref="AY24:AZ24"/>
    <mergeCell ref="BA24:BC24"/>
    <mergeCell ref="BE24:BF24"/>
    <mergeCell ref="BG24:BH24"/>
    <mergeCell ref="BI24:BJ24"/>
    <mergeCell ref="N23:Q23"/>
    <mergeCell ref="N24:Q24"/>
    <mergeCell ref="C23:I23"/>
    <mergeCell ref="R23:T23"/>
    <mergeCell ref="U23:AI23"/>
    <mergeCell ref="AJ23:AL23"/>
    <mergeCell ref="AM23:AT23"/>
    <mergeCell ref="BE21:BF21"/>
    <mergeCell ref="BG21:BH21"/>
    <mergeCell ref="BI21:BJ21"/>
    <mergeCell ref="C22:I22"/>
    <mergeCell ref="R22:T22"/>
    <mergeCell ref="U22:AI22"/>
    <mergeCell ref="AJ22:AL22"/>
    <mergeCell ref="AM22:AT22"/>
    <mergeCell ref="AU22:AV22"/>
    <mergeCell ref="AW22:AX22"/>
    <mergeCell ref="AY22:AZ22"/>
    <mergeCell ref="BA22:BC22"/>
    <mergeCell ref="BE22:BF22"/>
    <mergeCell ref="BG22:BH22"/>
    <mergeCell ref="BI22:BJ22"/>
    <mergeCell ref="N21:Q21"/>
    <mergeCell ref="N22:Q22"/>
    <mergeCell ref="C21:I21"/>
    <mergeCell ref="R21:T21"/>
    <mergeCell ref="U21:AI21"/>
    <mergeCell ref="AJ21:AL21"/>
    <mergeCell ref="AM21:AT21"/>
    <mergeCell ref="AU21:AV21"/>
    <mergeCell ref="AW21:AX21"/>
    <mergeCell ref="BE20:BF20"/>
    <mergeCell ref="BG20:BH20"/>
    <mergeCell ref="BI20:BJ20"/>
    <mergeCell ref="N19:Q19"/>
    <mergeCell ref="N20:Q20"/>
    <mergeCell ref="C19:I19"/>
    <mergeCell ref="R19:T19"/>
    <mergeCell ref="U19:AI19"/>
    <mergeCell ref="AJ19:AL19"/>
    <mergeCell ref="AM19:AT19"/>
    <mergeCell ref="AU19:AV19"/>
    <mergeCell ref="AW19:AX19"/>
    <mergeCell ref="AY19:AZ19"/>
    <mergeCell ref="BA19:BC19"/>
    <mergeCell ref="C20:I20"/>
    <mergeCell ref="R20:T20"/>
    <mergeCell ref="U20:AI20"/>
    <mergeCell ref="AJ20:AL20"/>
    <mergeCell ref="AM20:AT20"/>
    <mergeCell ref="AU20:AV20"/>
    <mergeCell ref="AW20:AX20"/>
    <mergeCell ref="AY20:AZ20"/>
    <mergeCell ref="BA20:BC20"/>
    <mergeCell ref="AJ17:AL17"/>
    <mergeCell ref="AM17:AT17"/>
    <mergeCell ref="AU17:AV17"/>
    <mergeCell ref="AW17:AX17"/>
    <mergeCell ref="AY17:AZ17"/>
    <mergeCell ref="BA17:BC17"/>
    <mergeCell ref="BE19:BF19"/>
    <mergeCell ref="BG19:BH19"/>
    <mergeCell ref="BI19:BJ19"/>
    <mergeCell ref="AU15:AV15"/>
    <mergeCell ref="AW15:AX15"/>
    <mergeCell ref="AY15:AZ15"/>
    <mergeCell ref="BA15:BC15"/>
    <mergeCell ref="BE17:BF17"/>
    <mergeCell ref="BG17:BH17"/>
    <mergeCell ref="BI17:BJ17"/>
    <mergeCell ref="C18:I18"/>
    <mergeCell ref="R18:T18"/>
    <mergeCell ref="U18:AI18"/>
    <mergeCell ref="AJ18:AL18"/>
    <mergeCell ref="AM18:AT18"/>
    <mergeCell ref="AU18:AV18"/>
    <mergeCell ref="AW18:AX18"/>
    <mergeCell ref="AY18:AZ18"/>
    <mergeCell ref="BA18:BC18"/>
    <mergeCell ref="BE18:BF18"/>
    <mergeCell ref="BG18:BH18"/>
    <mergeCell ref="BI18:BJ18"/>
    <mergeCell ref="N17:Q17"/>
    <mergeCell ref="N18:Q18"/>
    <mergeCell ref="C17:I17"/>
    <mergeCell ref="R17:T17"/>
    <mergeCell ref="U17:AI17"/>
    <mergeCell ref="AY13:AZ13"/>
    <mergeCell ref="BA13:BC13"/>
    <mergeCell ref="BE15:BF15"/>
    <mergeCell ref="BG15:BH15"/>
    <mergeCell ref="BI15:BJ15"/>
    <mergeCell ref="C16:I16"/>
    <mergeCell ref="R16:T16"/>
    <mergeCell ref="U16:AI16"/>
    <mergeCell ref="AJ16:AL16"/>
    <mergeCell ref="AM16:AT16"/>
    <mergeCell ref="AU16:AV16"/>
    <mergeCell ref="AW16:AX16"/>
    <mergeCell ref="AY16:AZ16"/>
    <mergeCell ref="BA16:BC16"/>
    <mergeCell ref="BE16:BF16"/>
    <mergeCell ref="BG16:BH16"/>
    <mergeCell ref="BI16:BJ16"/>
    <mergeCell ref="N15:Q15"/>
    <mergeCell ref="N16:Q16"/>
    <mergeCell ref="C15:I15"/>
    <mergeCell ref="R15:T15"/>
    <mergeCell ref="U15:AI15"/>
    <mergeCell ref="AJ15:AL15"/>
    <mergeCell ref="AM15:AT15"/>
    <mergeCell ref="BE13:BF13"/>
    <mergeCell ref="BG13:BH13"/>
    <mergeCell ref="BI13:BJ13"/>
    <mergeCell ref="C14:I14"/>
    <mergeCell ref="R14:T14"/>
    <mergeCell ref="U14:AI14"/>
    <mergeCell ref="AJ14:AL14"/>
    <mergeCell ref="AM14:AT14"/>
    <mergeCell ref="AU14:AV14"/>
    <mergeCell ref="AW14:AX14"/>
    <mergeCell ref="AY14:AZ14"/>
    <mergeCell ref="BA14:BC14"/>
    <mergeCell ref="BE14:BF14"/>
    <mergeCell ref="BG14:BH14"/>
    <mergeCell ref="BI14:BJ14"/>
    <mergeCell ref="N13:Q13"/>
    <mergeCell ref="N14:Q14"/>
    <mergeCell ref="C13:I13"/>
    <mergeCell ref="R13:T13"/>
    <mergeCell ref="U13:AI13"/>
    <mergeCell ref="AJ13:AL13"/>
    <mergeCell ref="AM13:AT13"/>
    <mergeCell ref="AU13:AV13"/>
    <mergeCell ref="AW13:AX13"/>
    <mergeCell ref="N12:Q12"/>
    <mergeCell ref="C12:I12"/>
    <mergeCell ref="R12:T12"/>
    <mergeCell ref="U12:AI12"/>
    <mergeCell ref="AJ12:AL12"/>
    <mergeCell ref="AM12:AT12"/>
    <mergeCell ref="AU12:AV12"/>
    <mergeCell ref="AW12:AX12"/>
    <mergeCell ref="AY12:AZ12"/>
    <mergeCell ref="BA12:BC12"/>
    <mergeCell ref="Y2:AS2"/>
    <mergeCell ref="AT2:BJ2"/>
    <mergeCell ref="Y3:Z3"/>
    <mergeCell ref="AA3:AH3"/>
    <mergeCell ref="AI3:AK3"/>
    <mergeCell ref="AL3:AS3"/>
    <mergeCell ref="AT3:AU3"/>
    <mergeCell ref="AV3:BJ3"/>
    <mergeCell ref="BE12:BF12"/>
    <mergeCell ref="BG12:BH12"/>
    <mergeCell ref="BI12:BJ12"/>
    <mergeCell ref="AM10:AT10"/>
    <mergeCell ref="AU10:AX10"/>
    <mergeCell ref="AY10:BC10"/>
    <mergeCell ref="BD10:BD11"/>
    <mergeCell ref="Y7:BJ7"/>
    <mergeCell ref="AF8:AO8"/>
    <mergeCell ref="AC8:AE8"/>
    <mergeCell ref="AP8:AR8"/>
    <mergeCell ref="AS8:BD8"/>
    <mergeCell ref="BE8:BJ8"/>
    <mergeCell ref="Y4:Z4"/>
    <mergeCell ref="AB4:AC4"/>
    <mergeCell ref="AD4:AS4"/>
    <mergeCell ref="B10:AL10"/>
    <mergeCell ref="Y8:AB8"/>
    <mergeCell ref="BE10:BF11"/>
    <mergeCell ref="BG10:BH11"/>
    <mergeCell ref="BI10:BJ11"/>
    <mergeCell ref="AT4:AU4"/>
    <mergeCell ref="AW4:AX4"/>
    <mergeCell ref="AY4:BJ4"/>
    <mergeCell ref="Y5:Z5"/>
    <mergeCell ref="AA5:AH5"/>
    <mergeCell ref="AI5:AK5"/>
    <mergeCell ref="AL5:AS5"/>
    <mergeCell ref="AT5:AU5"/>
    <mergeCell ref="AV5:BJ5"/>
    <mergeCell ref="C11:I11"/>
    <mergeCell ref="R11:T11"/>
    <mergeCell ref="U11:AI11"/>
    <mergeCell ref="AJ11:AL11"/>
    <mergeCell ref="AM11:AT11"/>
    <mergeCell ref="AU11:AV11"/>
    <mergeCell ref="AW11:AX11"/>
    <mergeCell ref="AY11:AZ11"/>
    <mergeCell ref="BA11:BC11"/>
    <mergeCell ref="N11:Q11"/>
  </mergeCells>
  <phoneticPr fontId="19"/>
  <dataValidations count="4">
    <dataValidation type="list" allowBlank="1" showInputMessage="1" showErrorMessage="1" sqref="AF8:AO8" xr:uid="{D774FBA1-6047-4CFE-AAA2-986BFBD44D11}">
      <formula1>"寿,御祝,御礼,内祝,御中元,御歳暮"</formula1>
    </dataValidation>
    <dataValidation type="list" allowBlank="1" showInputMessage="1" showErrorMessage="1" sqref="BD12:BD60" xr:uid="{B1C9DDE0-C77A-46BC-A5A5-BBDFFA7DFDCA}">
      <formula1>"1,2,3,4,5,6,7,8,9,10,11,12,13,14,15,16,17,18,19,20"</formula1>
    </dataValidation>
    <dataValidation type="list" allowBlank="1" showInputMessage="1" showErrorMessage="1" sqref="AW12:AX60" xr:uid="{6CD49C49-6EAE-4A4A-9D2E-EEF9031611A3}">
      <formula1>"指定なし,午前中,14～16時,16～18時,18～20時,19～21時"</formula1>
    </dataValidation>
    <dataValidation type="list" allowBlank="1" showInputMessage="1" showErrorMessage="1" sqref="AY12:AZ60" xr:uid="{C979BA1B-AF25-451B-8C3E-666D9FDAE949}">
      <formula1>"有,無"</formula1>
    </dataValidation>
  </dataValidations>
  <hyperlinks>
    <hyperlink ref="O2" r:id="rId1" xr:uid="{00000000-0004-0000-0000-000000000000}"/>
  </hyperlinks>
  <pageMargins left="0.118055555555556" right="0.118055555555556" top="0.196527777777778" bottom="0.15763888888888899" header="0.51180555555555496" footer="0.51180555555555496"/>
  <pageSetup paperSize="33" scale="51" firstPageNumber="0" orientation="landscape" horizontalDpi="300" verticalDpi="300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1AB50C6-B5E1-4BC1-9EEB-3F6D2216B025}">
          <x14:formula1>
            <xm:f>商品一覧!$B$3:$B$16</xm:f>
          </x14:formula1>
          <xm:sqref>AM12:AT60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M17"/>
  <sheetViews>
    <sheetView zoomScaleNormal="100" zoomScalePageLayoutView="60" workbookViewId="0">
      <selection activeCell="B1" sqref="B1"/>
    </sheetView>
  </sheetViews>
  <sheetFormatPr defaultColWidth="12.1796875" defaultRowHeight="13"/>
  <cols>
    <col min="1" max="1" width="3.08984375" customWidth="1"/>
    <col min="2" max="2" width="49" style="13" customWidth="1"/>
    <col min="3" max="3" width="15.6328125" style="14" customWidth="1"/>
    <col min="4" max="4" width="65.6328125" style="13" customWidth="1"/>
    <col min="5" max="9" width="11.26953125" style="13" customWidth="1"/>
    <col min="10" max="65" width="12.1796875" style="13"/>
  </cols>
  <sheetData>
    <row r="1" spans="2:9" ht="20.149999999999999" customHeight="1" thickBot="1">
      <c r="B1" s="15" t="s">
        <v>14</v>
      </c>
      <c r="C1" s="31" t="s">
        <v>71</v>
      </c>
    </row>
    <row r="2" spans="2:9" ht="20.149999999999999" customHeight="1">
      <c r="B2" s="126" t="s">
        <v>15</v>
      </c>
      <c r="C2" s="127" t="s">
        <v>16</v>
      </c>
      <c r="D2" s="128" t="s">
        <v>17</v>
      </c>
      <c r="E2" s="129" t="s">
        <v>82</v>
      </c>
      <c r="F2" s="129"/>
      <c r="G2" s="129"/>
      <c r="H2" s="129"/>
      <c r="I2" s="130"/>
    </row>
    <row r="3" spans="2:9" ht="18">
      <c r="B3" s="120" t="s">
        <v>43</v>
      </c>
      <c r="C3" s="14">
        <v>4780</v>
      </c>
      <c r="D3" s="119" t="s">
        <v>73</v>
      </c>
      <c r="E3" s="118"/>
      <c r="F3" s="118"/>
      <c r="G3" s="118"/>
      <c r="H3" s="118"/>
      <c r="I3" s="131"/>
    </row>
    <row r="4" spans="2:9" ht="18">
      <c r="B4" s="120" t="s">
        <v>74</v>
      </c>
      <c r="C4" s="14">
        <v>4780</v>
      </c>
      <c r="D4" s="117" t="s">
        <v>84</v>
      </c>
      <c r="E4" s="118"/>
      <c r="F4" s="118"/>
      <c r="G4" s="118"/>
      <c r="H4" s="118"/>
      <c r="I4" s="131"/>
    </row>
    <row r="5" spans="2:9" ht="18">
      <c r="B5" s="120" t="s">
        <v>44</v>
      </c>
      <c r="C5" s="14">
        <v>4780</v>
      </c>
      <c r="D5" s="119" t="s">
        <v>75</v>
      </c>
      <c r="E5" s="118"/>
      <c r="F5" s="118"/>
      <c r="G5" s="118"/>
      <c r="H5" s="118"/>
      <c r="I5" s="131"/>
    </row>
    <row r="6" spans="2:9" ht="18">
      <c r="B6" s="120" t="s">
        <v>45</v>
      </c>
      <c r="C6" s="14">
        <v>5780</v>
      </c>
      <c r="D6" s="119" t="s">
        <v>76</v>
      </c>
      <c r="E6" s="118"/>
      <c r="F6" s="118"/>
      <c r="G6" s="118"/>
      <c r="H6" s="118"/>
      <c r="I6" s="131"/>
    </row>
    <row r="7" spans="2:9" ht="18">
      <c r="B7" s="120" t="s">
        <v>46</v>
      </c>
      <c r="C7" s="14">
        <v>6780</v>
      </c>
      <c r="D7" s="119" t="s">
        <v>77</v>
      </c>
      <c r="E7" s="118"/>
      <c r="F7" s="118"/>
      <c r="G7" s="118"/>
      <c r="H7" s="118"/>
      <c r="I7" s="131"/>
    </row>
    <row r="8" spans="2:9" ht="18">
      <c r="B8" s="120" t="s">
        <v>47</v>
      </c>
      <c r="C8" s="14">
        <v>6780</v>
      </c>
      <c r="D8" s="119" t="s">
        <v>78</v>
      </c>
      <c r="E8" s="118"/>
      <c r="F8" s="118"/>
      <c r="G8" s="118"/>
      <c r="H8" s="118"/>
      <c r="I8" s="131"/>
    </row>
    <row r="9" spans="2:9" ht="18">
      <c r="B9" s="120" t="s">
        <v>79</v>
      </c>
      <c r="C9" s="14">
        <v>9500</v>
      </c>
      <c r="D9" s="119" t="s">
        <v>80</v>
      </c>
      <c r="E9" s="118"/>
      <c r="F9" s="118"/>
      <c r="G9" s="118"/>
      <c r="H9" s="118"/>
      <c r="I9" s="131"/>
    </row>
    <row r="10" spans="2:9" ht="18">
      <c r="B10" s="120" t="s">
        <v>49</v>
      </c>
      <c r="C10" s="14">
        <v>10500</v>
      </c>
      <c r="D10" s="119" t="s">
        <v>69</v>
      </c>
      <c r="E10" s="118"/>
      <c r="F10" s="118"/>
      <c r="G10" s="118"/>
      <c r="H10" s="118"/>
      <c r="I10" s="131"/>
    </row>
    <row r="11" spans="2:9" ht="18">
      <c r="B11" s="120" t="s">
        <v>48</v>
      </c>
      <c r="C11" s="14">
        <v>10500</v>
      </c>
      <c r="D11" s="119" t="s">
        <v>81</v>
      </c>
      <c r="E11" s="121" t="s">
        <v>83</v>
      </c>
      <c r="F11" s="121"/>
      <c r="G11" s="121"/>
      <c r="H11" s="121"/>
      <c r="I11" s="122"/>
    </row>
    <row r="12" spans="2:9" ht="18">
      <c r="B12" s="120" t="s">
        <v>50</v>
      </c>
      <c r="C12" s="14">
        <v>11500</v>
      </c>
      <c r="D12" s="119" t="s">
        <v>70</v>
      </c>
      <c r="E12" s="118"/>
      <c r="F12" s="118"/>
      <c r="G12" s="118"/>
      <c r="H12" s="118"/>
      <c r="I12" s="131"/>
    </row>
    <row r="13" spans="2:9" ht="18">
      <c r="B13" s="120" t="s">
        <v>51</v>
      </c>
      <c r="C13" s="14">
        <v>11500</v>
      </c>
      <c r="D13" s="119" t="s">
        <v>68</v>
      </c>
      <c r="E13" s="118"/>
      <c r="F13" s="118"/>
      <c r="G13" s="118"/>
      <c r="H13" s="118"/>
      <c r="I13" s="131"/>
    </row>
    <row r="14" spans="2:9" ht="18">
      <c r="B14" s="120" t="s">
        <v>52</v>
      </c>
      <c r="C14" s="14">
        <v>12500</v>
      </c>
      <c r="D14" s="119" t="s">
        <v>67</v>
      </c>
      <c r="E14" s="118"/>
      <c r="F14" s="118"/>
      <c r="G14" s="118"/>
      <c r="H14" s="118"/>
      <c r="I14" s="131"/>
    </row>
    <row r="15" spans="2:9" ht="18">
      <c r="B15" s="120" t="s">
        <v>53</v>
      </c>
      <c r="C15" s="14">
        <v>12500</v>
      </c>
      <c r="D15" s="119" t="s">
        <v>66</v>
      </c>
      <c r="E15" s="118"/>
      <c r="F15" s="118"/>
      <c r="G15" s="118"/>
      <c r="H15" s="118"/>
      <c r="I15" s="131"/>
    </row>
    <row r="16" spans="2:9" ht="18.5" thickBot="1">
      <c r="B16" s="123" t="s">
        <v>54</v>
      </c>
      <c r="C16" s="124">
        <v>13600</v>
      </c>
      <c r="D16" s="125" t="s">
        <v>65</v>
      </c>
      <c r="E16" s="132"/>
      <c r="F16" s="132"/>
      <c r="G16" s="132"/>
      <c r="H16" s="132"/>
      <c r="I16" s="133"/>
    </row>
    <row r="17" spans="3:4" ht="18">
      <c r="C17" s="16" t="s">
        <v>18</v>
      </c>
      <c r="D17" s="17"/>
    </row>
  </sheetData>
  <sheetProtection algorithmName="SHA-512" hashValue="6keQRDnuifcMj5SHecp/Z47aFcjFHIapQ8YMxjHLXHCOxlgixMciS8i36RIXNNr0p09yMKegy6W1Ko/EQnKvhQ==" saltValue="TfM8EmNoAEuE5PqgKHRUXg==" spinCount="100000" sheet="1" objects="1" scenarios="1"/>
  <mergeCells count="15">
    <mergeCell ref="E12:I12"/>
    <mergeCell ref="E13:I13"/>
    <mergeCell ref="E14:I14"/>
    <mergeCell ref="E15:I15"/>
    <mergeCell ref="E16:I16"/>
    <mergeCell ref="E2:I2"/>
    <mergeCell ref="E11:I11"/>
    <mergeCell ref="E3:I3"/>
    <mergeCell ref="E4:I4"/>
    <mergeCell ref="E5:I5"/>
    <mergeCell ref="E6:I6"/>
    <mergeCell ref="E7:I7"/>
    <mergeCell ref="E8:I8"/>
    <mergeCell ref="E9:I9"/>
    <mergeCell ref="E10:I10"/>
  </mergeCells>
  <phoneticPr fontId="19"/>
  <hyperlinks>
    <hyperlink ref="D12" r:id="rId1" xr:uid="{333F83BA-E905-4AE9-ABF4-1F05EFE736FE}"/>
    <hyperlink ref="D10" r:id="rId2" xr:uid="{17677579-C6B4-49F9-AF69-7FFE006391FE}"/>
    <hyperlink ref="D13" r:id="rId3" xr:uid="{E38726E3-443A-4928-8CFC-5E1926951674}"/>
    <hyperlink ref="D14" r:id="rId4" xr:uid="{1F4B67FB-FCA8-41F0-A59D-FB13A3DD4D5C}"/>
    <hyperlink ref="D15" r:id="rId5" xr:uid="{F9A67A1A-6092-43F4-A935-5B3DFD3BF567}"/>
    <hyperlink ref="D16" r:id="rId6" xr:uid="{6B38A3CE-7E30-43AE-92C6-5AF123346E9A}"/>
    <hyperlink ref="D3" r:id="rId7" xr:uid="{98D0C9F3-5105-4C0F-AC24-7EBC2E680A33}"/>
    <hyperlink ref="D5" r:id="rId8" xr:uid="{D5BDC136-9146-486B-A22E-C4E3F0395236}"/>
    <hyperlink ref="D6" r:id="rId9" xr:uid="{DE58222B-A2E9-4DAB-A2F8-A0D61CA94643}"/>
    <hyperlink ref="D7" r:id="rId10" xr:uid="{0FB5B453-221D-4565-8067-E5A55B345938}"/>
    <hyperlink ref="D8" r:id="rId11" xr:uid="{202B64F0-3795-4C38-B277-00F0643E7542}"/>
    <hyperlink ref="D9" r:id="rId12" xr:uid="{6548A0E9-37AB-42ED-93D6-525B244D8D35}"/>
    <hyperlink ref="D11" r:id="rId13" xr:uid="{F3914E5E-3A17-4C6C-87B9-AB555DB3C9C9}"/>
    <hyperlink ref="D4" r:id="rId14" xr:uid="{E45360D0-0F71-4E37-923F-DEDDF808DC4E}"/>
  </hyperlinks>
  <pageMargins left="0.70833333333333304" right="0.70833333333333304" top="0.55138888888888904" bottom="0.55138888888888904" header="0.51180555555555496" footer="0.51180555555555496"/>
  <pageSetup paperSize="9" firstPageNumber="0" orientation="landscape" horizontalDpi="300" verticalDpi="300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まとめてご注文</vt:lpstr>
      <vt:lpstr>商品一覧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佐藤辰哉</dc:creator>
  <dc:description/>
  <cp:lastModifiedBy>佐藤辰哉</cp:lastModifiedBy>
  <cp:revision>1</cp:revision>
  <cp:lastPrinted>2021-09-08T12:30:19Z</cp:lastPrinted>
  <dcterms:created xsi:type="dcterms:W3CDTF">2021-09-08T07:57:59Z</dcterms:created>
  <dcterms:modified xsi:type="dcterms:W3CDTF">2021-09-12T14:10:08Z</dcterms:modified>
  <dc:language>en-US</dc:language>
</cp:coreProperties>
</file>